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<sst xmlns="http://schemas.openxmlformats.org/spreadsheetml/2006/main" count="6115" uniqueCount="1805">
  <si>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</si>
  <si>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</si>
  <si>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</si>
  <si>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</si>
  <si>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</si>
  <si>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</si>
  <si>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</si>
  <si>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</si>
  <si>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</si>
  <si>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</si>
  <si>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</si>
  <si>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</si>
  <si>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</si>
  <si>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</si>
  <si>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</si>
  <si>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</si>
  <si>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</si>
  <si>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</si>
  <si>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</si>
  <si>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</si>
  <si>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</si>
  <si>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</si>
  <si>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</si>
  <si>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</si>
  <si>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</si>
  <si>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</si>
  <si>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</si>
  <si>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</si>
  <si>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</si>
  <si>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</si>
  <si>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</si>
  <si>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</si>
  <si>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</si>
  <si>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</si>
  <si>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</si>
  <si>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</si>
  <si>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</si>
  <si>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</si>
  <si>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</si>
  <si>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</si>
  <si>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</si>
  <si>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</si>
  <si>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</si>
  <si>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</si>
  <si>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</si>
  <si>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</si>
  <si>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</si>
  <si>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</si>
  <si>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</si>
  <si>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</si>
  <si>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</si>
  <si>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</si>
  <si>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</si>
  <si>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</si>
  <si>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</si>
  <si>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</si>
  <si>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</si>
  <si>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</si>
  <si>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</si>
  <si>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</si>
  <si>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</si>
  <si>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</si>
  <si>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</si>
  <si>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</si>
  <si>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</si>
  <si>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</si>
  <si>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</si>
  <si>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</si>
  <si>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</si>
  <si>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</si>
  <si>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</si>
  <si>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</si>
  <si>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</si>
  <si>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</si>
  <si>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</si>
  <si>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</si>
  <si>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</si>
  <si>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</si>
  <si>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</si>
  <si>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</si>
  <si>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</si>
  <si>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</si>
  <si>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</si>
  <si>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</si>
  <si>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</si>
  <si>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</si>
  <si>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</si>
  <si>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</si>
  <si>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</si>
  <si>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</si>
  <si>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</si>
  <si>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</si>
  <si>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</si>
  <si>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</si>
  <si>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</si>
  <si>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</si>
  <si>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</si>
  <si>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</si>
  <si>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</si>
  <si>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</si>
  <si>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</si>
  <si>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</si>
  <si>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</si>
  <si>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</si>
  <si>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</si>
  <si>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</si>
  <si>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</si>
  <si>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</si>
  <si>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</si>
  <si>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</si>
  <si>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</si>
  <si>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</si>
  <si>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</si>
  <si>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</si>
  <si>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</si>
  <si>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</si>
  <si>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</si>
  <si>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</si>
  <si>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</si>
  <si>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</si>
  <si>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</si>
  <si>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</si>
  <si>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</si>
  <si>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</si>
  <si>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</si>
  <si>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</si>
  <si>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</si>
  <si>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</si>
  <si>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</si>
  <si>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</si>
  <si>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</si>
  <si>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</si>
  <si>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</si>
  <si>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</si>
  <si>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</si>
  <si>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</si>
  <si>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</si>
  <si>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</si>
  <si>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</si>
  <si>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</si>
  <si>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</si>
  <si>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</si>
  <si>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</si>
  <si>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</si>
  <si>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</si>
  <si>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</si>
  <si>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</si>
  <si>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</si>
  <si>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</si>
  <si>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</si>
  <si>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</si>
  <si>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</si>
  <si>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</si>
  <si>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</si>
  <si>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</si>
  <si>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</si>
  <si>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</si>
  <si>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</si>
  <si>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</si>
  <si>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</si>
  <si>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</si>
  <si>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</si>
  <si>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</si>
  <si>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</si>
  <si>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</si>
  <si>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</si>
  <si>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</si>
  <si>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</si>
  <si>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</si>
  <si>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</si>
  <si>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</si>
  <si>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</si>
  <si>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</si>
  <si>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</si>
  <si>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</si>
  <si>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</si>
  <si>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</si>
  <si>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</si>
  <si>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</si>
  <si>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</si>
  <si>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</si>
  <si>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</si>
  <si>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</si>
  <si>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</si>
  <si>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</si>
  <si>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</si>
  <si>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</si>
  <si>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</si>
  <si>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</si>
  <si>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</si>
  <si>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</si>
  <si>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</si>
  <si>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</si>
  <si>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</si>
  <si>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</si>
  <si>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</si>
  <si>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</si>
  <si>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</si>
  <si>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</si>
  <si>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</si>
  <si>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</si>
  <si>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</si>
  <si>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</si>
  <si>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</si>
  <si>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</si>
  <si>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</si>
  <si>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</si>
  <si>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</si>
  <si>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</si>
  <si>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</si>
  <si>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</si>
  <si>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</si>
  <si>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</si>
  <si>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</si>
  <si>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</si>
  <si>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</si>
  <si>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</si>
  <si>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</si>
  <si>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</si>
  <si>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</si>
  <si>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</si>
  <si>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</si>
  <si>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</si>
  <si>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</si>
  <si>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</si>
  <si>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</si>
  <si>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</si>
  <si>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</si>
  <si>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</si>
  <si>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</si>
  <si>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</si>
  <si>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</si>
  <si>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</si>
  <si>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</si>
  <si>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</si>
  <si>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</si>
  <si>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</si>
  <si>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</si>
  <si>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</si>
  <si>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</si>
  <si>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</si>
  <si>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</si>
  <si>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</si>
  <si>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</si>
  <si>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</si>
  <si>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</si>
  <si>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</si>
  <si>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</si>
  <si>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</si>
  <si>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</si>
  <si>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</si>
  <si>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</si>
  <si>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</si>
  <si>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</si>
  <si>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</si>
  <si>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</si>
  <si>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</si>
  <si>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</si>
  <si>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</si>
  <si>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</si>
  <si>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</si>
  <si>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</si>
  <si>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</si>
  <si>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</si>
  <si>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</si>
  <si>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</si>
  <si>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</si>
  <si>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</si>
  <si>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</si>
  <si>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</si>
  <si>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</si>
  <si>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</si>
  <si>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</si>
  <si>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</si>
  <si>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</si>
  <si>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</si>
  <si>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</si>
  <si>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</si>
  <si>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</si>
  <si>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</si>
  <si>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</si>
  <si>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</si>
  <si>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</si>
  <si>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</si>
  <si>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</si>
  <si>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</si>
  <si>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</si>
  <si>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</si>
  <si>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</si>
  <si>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</si>
  <si>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</si>
  <si>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</si>
  <si>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</si>
  <si>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</si>
  <si>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</si>
  <si>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</si>
  <si>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</si>
  <si>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</si>
  <si>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</si>
  <si>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</si>
  <si>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</si>
  <si>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</si>
  <si>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</si>
  <si>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</si>
  <si>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</si>
  <si>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</si>
  <si>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</si>
  <si>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</si>
  <si>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</si>
  <si>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</si>
  <si>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</si>
  <si>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</si>
  <si>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</si>
  <si>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</si>
  <si>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</si>
  <si>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</si>
  <si>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</si>
  <si>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</si>
  <si>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</si>
  <si>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</si>
  <si>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</si>
  <si>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</si>
  <si>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</si>
  <si>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</si>
  <si>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</si>
  <si>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</si>
  <si>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</si>
  <si>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</si>
  <si>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</si>
  <si>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</si>
  <si>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</si>
  <si>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</si>
  <si>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</si>
  <si>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</si>
  <si>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</si>
  <si>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</si>
  <si>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</si>
  <si>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</si>
  <si>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</si>
  <si>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</si>
  <si>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</si>
  <si>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</si>
  <si>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</si>
  <si>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</si>
  <si>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</si>
  <si>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</si>
  <si>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</si>
  <si>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</si>
  <si>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</si>
  <si>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</si>
  <si>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</si>
  <si>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</si>
  <si>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</si>
  <si>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</si>
  <si>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</si>
  <si>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</si>
  <si>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</si>
  <si>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</si>
  <si>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</si>
  <si>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</si>
  <si>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</si>
  <si>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</si>
  <si>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</si>
  <si>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</si>
  <si>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</si>
  <si>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</si>
  <si>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</si>
  <si>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</si>
  <si>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</si>
  <si>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</si>
  <si>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</si>
  <si>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</si>
  <si>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</si>
  <si>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</si>
  <si>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</si>
  <si>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</si>
  <si>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</si>
  <si>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</si>
  <si>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</si>
  <si>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</si>
  <si>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</si>
  <si>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</si>
  <si>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</si>
  <si>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</si>
  <si>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</si>
  <si>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</si>
  <si>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</si>
  <si>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</si>
  <si>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</si>
  <si>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</si>
  <si>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</si>
  <si>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</si>
  <si>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</si>
  <si>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</si>
  <si>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</si>
  <si>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</si>
  <si>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</si>
  <si>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</si>
  <si>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</si>
  <si>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</si>
  <si>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</si>
  <si>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</si>
  <si>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</si>
  <si>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</si>
  <si>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</si>
  <si>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</si>
  <si>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</si>
  <si>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</si>
  <si>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</si>
  <si>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</si>
  <si>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</si>
  <si>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</si>
  <si>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</si>
  <si>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</si>
  <si>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</si>
  <si>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</si>
  <si>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</si>
  <si>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</si>
  <si>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</si>
  <si>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</si>
  <si>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</si>
  <si>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</si>
  <si>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</si>
  <si>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</si>
  <si>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</si>
  <si>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</si>
  <si>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</si>
  <si>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</si>
  <si>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</si>
  <si>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</si>
  <si>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</si>
  <si>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</si>
  <si>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</si>
  <si>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</si>
  <si>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</si>
  <si>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</si>
  <si>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</si>
  <si>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</si>
  <si>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</si>
  <si>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</si>
  <si>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</si>
  <si>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</si>
  <si>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</si>
  <si>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</si>
  <si>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</si>
  <si>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</si>
  <si>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</si>
  <si>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</si>
  <si>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</si>
  <si>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</si>
  <si>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</si>
  <si>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</si>
  <si>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</si>
  <si>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</si>
  <si>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</si>
  <si>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</si>
  <si>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</si>
  <si>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</si>
  <si>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</si>
  <si>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</si>
  <si>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</si>
  <si>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</si>
  <si>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</si>
  <si>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</si>
  <si>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</si>
  <si>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</si>
  <si>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</si>
  <si>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</si>
  <si>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</si>
  <si>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</si>
  <si>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</si>
  <si>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</si>
  <si>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</si>
  <si>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</si>
  <si>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</si>
  <si>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</si>
  <si>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</si>
  <si>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</si>
  <si>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</si>
  <si>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</si>
  <si>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</si>
  <si>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</si>
  <si>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</si>
  <si>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</si>
  <si>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</si>
  <si>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</si>
  <si>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</si>
  <si>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</si>
  <si>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</si>
  <si>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</si>
  <si>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</si>
  <si>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</si>
  <si>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</si>
  <si>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</si>
  <si>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</si>
  <si>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</si>
  <si>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</si>
  <si>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</si>
  <si>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</si>
  <si>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</si>
  <si>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</si>
  <si>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</si>
  <si>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</si>
  <si>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</si>
  <si>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</si>
  <si>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</si>
  <si>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</si>
  <si>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</si>
  <si>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</si>
  <si>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</si>
  <si>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</si>
  <si>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</si>
  <si>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</si>
  <si>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</si>
  <si>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</si>
  <si>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</si>
  <si>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</si>
  <si>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</si>
  <si>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</si>
  <si>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</si>
  <si>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</si>
  <si>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</si>
  <si>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</si>
  <si>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</si>
  <si>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</si>
  <si>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</si>
  <si>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</si>
  <si>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</si>
  <si>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</si>
  <si>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</si>
  <si>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</si>
  <si>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</si>
  <si>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</si>
  <si>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</si>
  <si>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</si>
  <si>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</si>
  <si>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</si>
  <si>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</si>
  <si>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</si>
  <si>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</si>
  <si>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</si>
  <si>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</si>
  <si>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</si>
  <si>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</si>
  <si>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</si>
  <si>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</si>
  <si>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</si>
  <si>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</si>
  <si>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</si>
  <si>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</si>
  <si>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</si>
  <si>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</si>
  <si>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</si>
  <si>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</si>
  <si>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</si>
  <si>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</si>
  <si>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</si>
  <si>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</si>
  <si>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</si>
  <si>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</si>
  <si>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</si>
  <si>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</si>
  <si>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</si>
  <si>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</si>
  <si>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</si>
  <si>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</si>
  <si>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</si>
  <si>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</si>
  <si>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</si>
  <si>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</si>
  <si>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</si>
  <si>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</si>
  <si>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</si>
  <si>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</si>
  <si>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</si>
  <si>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</si>
  <si>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</si>
  <si>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</si>
  <si>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</si>
  <si>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</si>
  <si>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</si>
  <si>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</si>
  <si>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</si>
  <si>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</si>
  <si>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</si>
  <si>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</si>
  <si>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</si>
  <si>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</si>
  <si>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</si>
  <si>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</si>
  <si>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</si>
  <si>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</si>
  <si>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</si>
  <si>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</si>
  <si>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</si>
  <si>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</si>
  <si>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</si>
  <si>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</si>
  <si>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</si>
  <si>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</si>
  <si>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</si>
  <si>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</si>
  <si>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</si>
  <si>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</si>
  <si>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</si>
  <si>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</si>
  <si>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</si>
  <si>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</si>
  <si>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</si>
  <si>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</si>
  <si>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</si>
  <si>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</si>
  <si>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</si>
  <si>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</si>
  <si>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</si>
  <si>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</si>
  <si>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</si>
  <si>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</si>
  <si>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</si>
  <si>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</si>
  <si>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</si>
  <si>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</si>
  <si>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</si>
  <si>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</si>
  <si>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</si>
  <si>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</si>
  <si>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</si>
  <si>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</si>
  <si>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</si>
  <si>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</si>
  <si>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</si>
  <si>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</si>
  <si>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</si>
  <si>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</si>
  <si>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</si>
  <si>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</si>
  <si>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</si>
  <si>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</si>
  <si>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</si>
  <si>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</si>
  <si>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</si>
  <si>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</si>
  <si>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</si>
  <si>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</si>
  <si>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</si>
  <si>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</si>
  <si>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</si>
  <si>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</si>
  <si>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</si>
  <si>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</si>
  <si>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</si>
  <si>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</si>
  <si>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</si>
  <si>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</si>
  <si>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</si>
  <si>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</si>
  <si>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</si>
  <si>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</si>
  <si>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</si>
  <si>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</si>
  <si>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</si>
  <si>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</si>
  <si>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</si>
  <si>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</si>
  <si>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</si>
  <si>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</si>
  <si>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</si>
  <si>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</si>
  <si>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</si>
  <si>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</si>
  <si>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</si>
  <si>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</si>
  <si>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</si>
  <si>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</si>
  <si>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</si>
  <si>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</si>
  <si>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</si>
  <si>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</si>
  <si>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</si>
  <si>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</si>
  <si>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</si>
  <si>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</si>
  <si>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</si>
  <si>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</si>
  <si>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</si>
  <si>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</si>
  <si>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</si>
  <si>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</si>
  <si>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</si>
  <si>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</si>
  <si>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</si>
  <si>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</si>
  <si>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</si>
  <si>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</si>
  <si>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</si>
  <si>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</si>
  <si>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</si>
  <si>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</si>
  <si>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</si>
  <si>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</si>
  <si>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</si>
  <si>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</si>
  <si>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</si>
  <si>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</si>
  <si>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</si>
  <si>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</si>
  <si>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</si>
  <si>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</si>
  <si>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</si>
  <si>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</si>
  <si>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</si>
  <si>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</si>
  <si>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</si>
  <si>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</si>
  <si>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</si>
  <si>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</si>
  <si>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</si>
  <si>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</si>
  <si>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</si>
  <si>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</si>
  <si>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</si>
  <si>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</si>
  <si>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</si>
  <si>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</si>
  <si>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</si>
  <si>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</si>
  <si>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</si>
  <si>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</si>
  <si>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</si>
  <si>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</si>
  <si>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</si>
  <si>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</si>
  <si>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</si>
  <si>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</si>
  <si>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</si>
  <si>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</si>
  <si>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</si>
  <si>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</si>
  <si>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</si>
  <si>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</si>
  <si>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</si>
  <si>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</si>
  <si>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</si>
  <si>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</si>
  <si>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</si>
  <si>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</si>
  <si>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</si>
  <si>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</si>
  <si>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</si>
  <si>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</si>
  <si>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</si>
  <si>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</si>
  <si>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</si>
  <si>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</si>
  <si>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</si>
  <si>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</si>
  <si>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</si>
  <si>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</si>
  <si>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</si>
  <si>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</si>
  <si>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</si>
  <si>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</si>
  <si>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</si>
  <si>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</si>
  <si>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</si>
  <si>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</si>
  <si>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</si>
  <si>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</si>
  <si>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</si>
  <si>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</si>
  <si>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</si>
  <si>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</si>
  <si>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</si>
  <si>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</si>
  <si>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</si>
  <si>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</si>
  <si>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</si>
  <si>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</si>
  <si>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</si>
  <si>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</si>
  <si>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</si>
  <si>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</si>
  <si>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</si>
  <si>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</si>
  <si>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</si>
  <si>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</si>
  <si>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</si>
  <si>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</si>
  <si>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</si>
  <si>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</si>
  <si>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</si>
  <si>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</si>
  <si>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</si>
  <si>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</si>
  <si>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</si>
  <si>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</si>
  <si>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</si>
  <si>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</si>
  <si>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</si>
  <si>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</si>
  <si>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</si>
  <si>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</si>
  <si>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</si>
  <si>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</si>
  <si>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</si>
  <si>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</si>
  <si>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</si>
  <si>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</si>
  <si>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</si>
  <si>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</si>
  <si>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</si>
  <si>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</si>
  <si>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</si>
  <si>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</si>
  <si>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</si>
  <si>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</si>
  <si>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</si>
  <si>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</si>
  <si>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</si>
  <si>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</si>
  <si>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</si>
  <si>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</si>
  <si>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</si>
  <si>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</si>
  <si>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</si>
  <si>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</si>
  <si>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</si>
  <si>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</si>
  <si>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</si>
  <si>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</si>
  <si>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</si>
  <si>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</si>
  <si>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</si>
  <si>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</si>
  <si>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</si>
  <si>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</si>
  <si>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</si>
  <si>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</si>
  <si>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</si>
  <si>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</si>
  <si>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</si>
  <si>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</si>
  <si>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</si>
  <si>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</si>
  <si>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</si>
  <si>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</si>
  <si>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</si>
  <si>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</si>
  <si>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</si>
  <si>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</si>
  <si>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</si>
  <si>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</si>
  <si>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</si>
  <si>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</si>
  <si>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</si>
  <si>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</si>
  <si>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</si>
  <si>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</si>
  <si>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</si>
  <si>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</si>
  <si>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</si>
  <si>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</si>
  <si>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</si>
  <si>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</si>
  <si>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</si>
  <si>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</si>
  <si>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</si>
  <si>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</si>
  <si>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</si>
  <si>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</si>
  <si>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</si>
  <si>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</si>
  <si>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</si>
  <si>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</si>
  <si>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</si>
  <si>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</si>
  <si>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</si>
  <si>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</si>
  <si>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</si>
  <si>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</si>
  <si>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</si>
  <si>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</si>
  <si>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</si>
  <si>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</si>
  <si>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</si>
  <si>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</si>
  <si>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</si>
  <si>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</si>
  <si>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</si>
  <si>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</si>
  <si>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</si>
  <si>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</si>
  <si>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</si>
  <si>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</si>
  <si>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</si>
  <si>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</si>
  <si>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</si>
  <si>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</si>
  <si>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</si>
  <si>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</si>
  <si>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</si>
  <si>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</si>
  <si>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</si>
  <si>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</si>
  <si>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</si>
  <si>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</si>
  <si>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</si>
  <si>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</si>
  <si>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</si>
  <si>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</si>
  <si>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</si>
  <si>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</si>
  <si>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</si>
  <si>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</si>
  <si>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</si>
  <si>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</si>
  <si>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</si>
  <si>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</si>
  <si>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</si>
  <si>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</si>
  <si>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</si>
  <si>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</si>
  <si>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</si>
  <si>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</si>
  <si>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</si>
  <si>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</si>
  <si>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</si>
  <si>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</si>
  <si>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</si>
  <si>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</si>
  <si>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</si>
  <si>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</si>
  <si>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</si>
  <si>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</si>
  <si>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</si>
  <si>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</si>
  <si>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</si>
  <si>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</si>
  <si>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</si>
  <si>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</si>
  <si>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</si>
  <si>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</si>
  <si>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</si>
  <si>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</si>
  <si>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</si>
  <si>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</si>
  <si>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</si>
  <si>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</si>
  <si>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</si>
  <si>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</si>
  <si>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</si>
  <si>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</si>
  <si>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</si>
  <si>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</si>
  <si>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</si>
  <si>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</si>
  <si>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</si>
  <si>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</si>
  <si>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</si>
  <si>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</si>
  <si>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</si>
  <si>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</si>
  <si>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</si>
  <si>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</si>
  <si>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</si>
  <si>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</si>
  <si>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</si>
  <si>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</si>
  <si>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</si>
  <si>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</si>
  <si>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</si>
  <si>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</si>
  <si>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</si>
  <si>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</si>
  <si>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</si>
  <si>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</si>
  <si>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</si>
  <si>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</si>
  <si>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</si>
  <si>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</si>
  <si>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</si>
  <si>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</si>
  <si>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</si>
  <si>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</si>
  <si>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</si>
  <si>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</si>
  <si>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</si>
  <si>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</si>
  <si>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</si>
  <si>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</si>
  <si>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</si>
  <si>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</si>
  <si>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</si>
  <si>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</si>
  <si>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</si>
  <si>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</si>
  <si>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</si>
  <si>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</si>
  <si>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</si>
  <si>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</si>
  <si>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</si>
  <si>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</si>
  <si>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</si>
  <si>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</si>
  <si>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</si>
  <si>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</si>
  <si>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</si>
  <si>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</si>
  <si>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</si>
  <si>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</si>
  <si>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</si>
  <si>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</si>
  <si>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</si>
  <si>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</si>
  <si>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</si>
  <si>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</si>
  <si>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</si>
  <si>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</si>
  <si>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</si>
  <si>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</si>
  <si>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</si>
  <si>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</si>
  <si>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</si>
  <si>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</si>
  <si>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</si>
  <si>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</si>
  <si>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</si>
  <si>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</si>
  <si>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</si>
  <si>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</si>
  <si>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</si>
  <si>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</si>
  <si>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</si>
  <si>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</si>
  <si>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</si>
  <si>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</si>
  <si>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</si>
  <si>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</si>
  <si>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</si>
  <si>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</si>
  <si>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</si>
  <si>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</si>
  <si>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</si>
  <si>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</si>
  <si>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</si>
  <si>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</si>
  <si>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</si>
  <si>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</si>
  <si>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</si>
  <si>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</si>
  <si>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</si>
  <si>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</si>
  <si>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</si>
  <si>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</si>
  <si>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</si>
  <si>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</si>
  <si>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</si>
  <si>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</si>
  <si>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</si>
  <si>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</si>
  <si>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</si>
  <si>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</si>
  <si>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</si>
  <si>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</si>
  <si>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</si>
  <si>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</si>
  <si>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</si>
  <si>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</si>
  <si>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</si>
  <si>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</si>
  <si>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</si>
  <si>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</si>
  <si>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</si>
  <si>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</si>
  <si>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</si>
  <si>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</si>
  <si>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</si>
  <si>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</si>
  <si>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</si>
  <si>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</si>
  <si>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</si>
  <si>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</si>
  <si>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</si>
  <si>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</si>
  <si>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</si>
  <si>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</si>
  <si>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</si>
  <si>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</si>
  <si>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</si>
  <si>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</si>
  <si>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</si>
  <si>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</si>
  <si>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</si>
  <si>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</si>
  <si>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</si>
  <si>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</si>
  <si>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</si>
  <si>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</si>
  <si>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</si>
  <si>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</si>
  <si>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</si>
  <si>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</si>
  <si>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</si>
  <si>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</si>
  <si>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</si>
  <si>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</si>
  <si>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</si>
  <si>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</si>
  <si>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</si>
  <si>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</si>
  <si>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</si>
  <si>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</si>
  <si>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</si>
  <si>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</si>
  <si>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</si>
  <si>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</si>
  <si>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</si>
  <si>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</si>
  <si>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</si>
  <si>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</si>
  <si>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</si>
  <si>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</si>
  <si>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</si>
  <si>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</si>
  <si>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</si>
  <si>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</si>
  <si>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</si>
  <si>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</si>
  <si>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</si>
  <si>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</si>
  <si>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</si>
  <si>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</si>
  <si>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</si>
  <si>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</si>
  <si>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</si>
  <si>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</si>
  <si>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</si>
  <si>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</si>
  <si>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</si>
  <si>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</si>
  <si>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</si>
  <si>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</si>
  <si>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</si>
  <si>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</si>
  <si>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</si>
  <si>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</si>
  <si>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</si>
  <si>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</si>
  <si>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</si>
  <si>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</si>
  <si>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</si>
  <si>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</si>
  <si>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</si>
  <si>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</si>
  <si>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</si>
  <si>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</si>
  <si>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</si>
  <si>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</si>
  <si>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</si>
  <si>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</si>
  <si>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</si>
  <si>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</si>
  <si>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</si>
  <si>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</si>
  <si>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</si>
  <si>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</si>
  <si>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</si>
  <si>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</si>
  <si>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</si>
  <si>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</si>
  <si>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</si>
  <si>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</si>
  <si>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</si>
  <si>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</si>
  <si>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</si>
  <si>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</si>
  <si>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</si>
  <si>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</si>
  <si>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</si>
  <si>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</si>
  <si>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</si>
  <si>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</si>
  <si>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</si>
  <si>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</si>
  <si>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</si>
  <si>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</si>
  <si>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</si>
  <si>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</si>
  <si>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</si>
  <si>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</si>
  <si>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</si>
  <si>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</si>
  <si>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</si>
  <si>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</si>
  <si>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</si>
  <si>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</si>
  <si>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</si>
  <si>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</si>
  <si>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</si>
  <si>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</si>
  <si>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</si>
  <si>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</si>
  <si>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</si>
  <si>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</si>
  <si>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</si>
  <si>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</si>
  <si>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</si>
  <si>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</si>
  <si>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</si>
  <si>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</si>
  <si>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</si>
  <si>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</si>
  <si>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</si>
  <si>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</si>
  <si>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</si>
  <si>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</si>
  <si>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</si>
  <si>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</si>
  <si>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</si>
  <si>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</si>
  <si>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</si>
  <si>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</si>
  <si>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</si>
  <si>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</si>
  <si>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</si>
  <si>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</si>
  <si>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</si>
  <si>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</si>
  <si>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</si>
  <si>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</si>
  <si>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</si>
  <si>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</si>
  <si>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</si>
  <si>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</si>
  <si>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</si>
  <si>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</si>
  <si>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</si>
  <si>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</si>
  <si>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</si>
  <si>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</si>
  <si>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</si>
  <si>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</si>
  <si>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</si>
  <si>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</si>
  <si>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</si>
  <si>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</si>
  <si>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</si>
  <si>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</si>
  <si>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</si>
  <si>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</si>
  <si>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</si>
  <si>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</si>
  <si>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</si>
  <si>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</si>
  <si>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</si>
  <si>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</si>
  <si>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</si>
  <si>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</si>
  <si>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</si>
  <si>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</si>
  <si>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</si>
  <si>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</si>
  <si>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</si>
  <si>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</si>
  <si>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</si>
  <si>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</si>
  <si>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</si>
  <si>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</si>
  <si>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</si>
  <si>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</si>
  <si>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</si>
  <si>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</si>
  <si>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</si>
  <si>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</si>
  <si>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</si>
  <si>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</si>
  <si>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</si>
  <si>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</si>
  <si>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</si>
  <si>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</si>
  <si>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</si>
  <si>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</si>
  <si>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</si>
  <si>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</si>
  <si>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</si>
  <si>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</si>
  <si>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</si>
  <si>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</si>
  <si>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</si>
  <si>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</si>
  <si>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</si>
  <si>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</si>
  <si>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</si>
  <si>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</si>
  <si>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</si>
  <si>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</si>
  <si>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</si>
  <si>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</si>
  <si>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</si>
  <si>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</si>
  <si>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</si>
  <si>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</si>
  <si>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</si>
  <si>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</si>
  <si>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</si>
  <si>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</si>
  <si>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</si>
  <si>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</si>
  <si>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</si>
  <si>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</si>
  <si>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</si>
  <si>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</si>
  <si>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</si>
  <si>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</si>
  <si>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</si>
  <si>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</si>
  <si>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</si>
  <si>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</si>
  <si>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</si>
  <si>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</si>
  <si>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</si>
  <si>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</si>
  <si>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</si>
  <si>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</si>
  <si>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</si>
  <si>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</si>
  <si>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</si>
  <si>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</si>
  <si>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</si>
  <si>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</si>
  <si>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</si>
  <si>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</si>
  <si>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</si>
  <si>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</si>
  <si>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</si>
  <si>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</si>
  <si>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</si>
  <si>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</si>
  <si>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</si>
  <si>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</si>
  <si>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</si>
  <si>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</si>
  <si>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</si>
  <si>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</si>
  <si>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</si>
  <si>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</si>
  <si>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</si>
  <si>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</si>
  <si>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</si>
  <si>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</si>
  <si>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</si>
  <si>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</si>
  <si>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</si>
  <si>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</si>
  <si>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</si>
  <si>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</si>
  <si>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</si>
  <si>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</si>
  <si>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</si>
  <si>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</si>
  <si>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</si>
  <si>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</si>
  <si>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</si>
  <si>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</si>
  <si>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</si>
  <si>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</si>
  <si>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</si>
  <si>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</si>
  <si>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</si>
  <si>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</si>
  <si>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</si>
  <si>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</si>
  <si>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</si>
  <si>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</si>
  <si>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</si>
  <si>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</si>
  <si>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</si>
  <si>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</si>
  <si>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</si>
  <si>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</si>
  <si>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</si>
  <si>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</si>
  <si>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</si>
  <si>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</si>
  <si>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</si>
  <si>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</si>
  <si>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</si>
  <si>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</si>
  <si>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</si>
  <si>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</si>
  <si>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</si>
  <si>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</si>
  <si>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</si>
  <si>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</si>
  <si>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</si>
  <si>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</si>
  <si>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</si>
  <si>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</si>
  <si>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</si>
  <si>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</si>
  <si>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</si>
  <si>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</si>
  <si>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</si>
  <si>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</si>
  <si>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</si>
  <si>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</si>
  <si>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</si>
  <si>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</si>
  <si>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</si>
  <si>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</si>
  <si>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</si>
  <si>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</si>
  <si>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</si>
  <si>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</si>
  <si>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</si>
  <si>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</si>
  <si>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</si>
  <si>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</si>
  <si>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</si>
  <si>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</si>
  <si>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</si>
  <si>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</si>
  <si>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</si>
  <si>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</si>
  <si>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</si>
  <si>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</si>
  <si>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</si>
  <si>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</si>
  <si>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</si>
  <si>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</si>
  <si>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</si>
  <si>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</si>
  <si>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</si>
  <si>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</si>
  <si>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</si>
  <si>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</si>
  <si>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</si>
  <si>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</si>
  <si>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</si>
  <si>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</si>
  <si>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</si>
  <si>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</si>
  <si>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</si>
  <si>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</si>
  <si>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</si>
  <si>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</si>
  <si>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</si>
  <si>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</si>
  <si>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</si>
  <si>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</si>
  <si>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</si>
  <si>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</si>
  <si>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</si>
  <si>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</si>
  <si>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</si>
  <si>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</si>
  <si>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</si>
  <si>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</si>
  <si>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</si>
  <si>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</si>
  <si>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</si>
  <si>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</si>
  <si>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</si>
  <si>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</si>
  <si>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</si>
  <si>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</si>
  <si>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</si>
  <si>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</si>
  <si>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</si>
  <si>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</si>
  <si>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</si>
  <si>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</si>
  <si>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</si>
  <si>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</si>
  <si>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</si>
  <si>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</si>
  <si>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</si>
  <si>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</si>
  <si>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</si>
  <si>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</si>
  <si>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</si>
  <si>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</si>
  <si>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</si>
  <si>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</si>
  <si>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</si>
  <si>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</si>
  <si>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</si>
  <si>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</si>
  <si>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</si>
  <si>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</si>
  <si>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</si>
  <si>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</si>
  <si>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</si>
  <si>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</si>
  <si>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</si>
  <si>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</si>
  <si>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</si>
  <si>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</si>
  <si>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</si>
  <si>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</si>
  <si>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</si>
  <si>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</si>
  <si>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</si>
  <si>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</si>
  <si>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</si>
  <si>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</si>
  <si>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</si>
  <si>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</si>
  <si>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</si>
  <si>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</si>
  <si>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</si>
  <si>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</si>
  <si>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</si>
  <si>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</si>
  <si>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</si>
  <si>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</si>
  <si>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</si>
  <si>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</si>
  <si>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</si>
  <si>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</si>
  <si>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</si>
  <si>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</si>
  <si>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</si>
  <si>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</si>
  <si>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</si>
  <si>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</si>
  <si>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</si>
  <si>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</si>
  <si>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</si>
  <si>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</si>
  <si>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</si>
  <si>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</si>
  <si>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</si>
  <si>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</si>
  <si>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</si>
  <si>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</si>
  <si>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</si>
  <si>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</si>
  <si>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</si>
  <si>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</si>
  <si>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</si>
  <si>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</si>
  <si>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</si>
  <si>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</si>
  <si>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</si>
  <si>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</si>
  <si>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</si>
  <si>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</si>
  <si>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</si>
  <si>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</si>
  <si>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</si>
  <si>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</si>
  <si>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</si>
  <si>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</si>
  <si>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</si>
  <si>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</si>
  <si>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</si>
  <si>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</si>
  <si>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</si>
  <si>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</si>
  <si>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</si>
  <si>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</si>
  <si>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</si>
  <si>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</si>
  <si>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</si>
  <si>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</si>
  <si>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</si>
  <si>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</si>
  <si>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</si>
  <si>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</si>
  <si>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</si>
  <si>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</si>
  <si>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</si>
  <si>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</si>
  <si>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</si>
  <si>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</si>
  <si>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</si>
  <si>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</si>
  <si>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</si>
  <si>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</si>
  <si>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</si>
  <si>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</si>
  <si>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</si>
  <si>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</si>
  <si>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</si>
  <si>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</si>
  <si>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</si>
  <si>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</si>
  <si>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</si>
  <si>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</si>
  <si>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</si>
  <si>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</si>
  <si>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</si>
  <si>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</si>
  <si>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</si>
  <si>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</si>
  <si>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</si>
  <si>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</si>
  <si>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</si>
  <si>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</si>
  <si>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</si>
  <si>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</si>
  <si>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</si>
  <si>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</si>
  <si>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</si>
  <si>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</si>
  <si>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</si>
  <si>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</si>
  <si>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</si>
  <si>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</si>
  <si>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</si>
  <si>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</si>
  <si>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</si>
  <si>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</si>
  <si>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</si>
  <si>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</si>
  <si>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</si>
  <si>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</si>
  <si>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</si>
  <si>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</si>
  <si>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</si>
  <si>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</si>
  <si>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</si>
  <si>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</si>
  <si>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</si>
  <si>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</si>
  <si>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</si>
  <si>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</si>
  <si>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</si>
  <si>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</si>
  <si>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</si>
  <si>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</si>
  <si>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</si>
  <si>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</si>
  <si>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</si>
  <si>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</si>
  <si>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</si>
  <si>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</si>
  <si>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</si>
  <si>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</si>
  <si>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</si>
  <si>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</si>
  <si>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</si>
  <si>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</si>
  <si>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</si>
  <si>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</si>
  <si>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</si>
  <si>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</si>
  <si>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</si>
  <si>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</si>
  <si>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</si>
  <si>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</si>
  <si>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</si>
  <si>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</si>
  <si>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</si>
  <si>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</si>
  <si>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</si>
  <si>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</si>
  <si>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</si>
  <si>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</si>
  <si>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</si>
  <si>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</si>
  <si>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</si>
  <si>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</si>
  <si>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</si>
  <si>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</si>
  <si>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</si>
  <si>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</si>
  <si>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</si>
  <si>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</si>
  <si>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</si>
  <si>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</si>
  <si>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</si>
  <si>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</si>
  <si>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</si>
  <si>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</si>
  <si>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</si>
  <si>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</si>
  <si>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</si>
  <si>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</si>
  <si>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</si>
  <si>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</si>
  <si>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</si>
  <si>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</si>
  <si>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</si>
  <si>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</si>
  <si>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</si>
  <si>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</si>
  <si>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</si>
  <si>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</si>
  <si>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</si>
  <si>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</si>
  <si>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</si>
  <si>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</si>
  <si>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</si>
  <si>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</si>
  <si>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</si>
  <si>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</si>
  <si>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</si>
  <si>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</si>
  <si>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</si>
  <si>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</si>
  <si>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</si>
  <si>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</si>
  <si>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</si>
  <si>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</si>
  <si>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</si>
  <si>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</si>
  <si>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</si>
  <si>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</si>
  <si>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</si>
  <si>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</si>
  <si>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</si>
  <si>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</si>
  <si>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</si>
  <si>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</si>
  <si>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</si>
  <si>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</si>
  <si>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</si>
  <si>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</si>
  <si>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</si>
  <si>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</si>
  <si>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</si>
  <si>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</si>
  <si>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</si>
  <si>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</si>
  <si>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</si>
  <si>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</si>
  <si>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</si>
  <si>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</si>
  <si>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</si>
  <si>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</si>
  <si>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</si>
  <si>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</si>
  <si>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</si>
  <si>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</si>
  <si>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</si>
  <si>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</si>
  <si>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</si>
  <si>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</si>
  <si>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</si>
  <si>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</si>
  <si>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</si>
  <si>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</si>
  <si>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</si>
  <si>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</si>
  <si>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</si>
  <si>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</si>
  <si>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</si>
  <si>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</si>
  <si>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(CONSOLIDATED)</t>
  </si>
  <si>
    <t>MORRISTOWN TOWN</t>
  </si>
  <si>
    <t>BUENA VISTA TWP</t>
  </si>
  <si>
    <t>Princeton (1114)</t>
  </si>
  <si>
    <t>See Hardwick</t>
  </si>
  <si>
    <t>MAHWAH TWP</t>
  </si>
  <si>
    <t>SEA ISLE CITY</t>
  </si>
  <si>
    <t>JERSEY CITY</t>
  </si>
  <si>
    <t>EDISON TWP</t>
  </si>
  <si>
    <t>HANOVER TWP</t>
  </si>
  <si>
    <t>PARSIPPANY-TROY HILLS TWP</t>
  </si>
  <si>
    <t>NORTH PLAINFIELD BORO</t>
  </si>
  <si>
    <t>HOPEWELL TWP</t>
  </si>
  <si>
    <t>LITTLE FALLS TWP</t>
  </si>
  <si>
    <t>CARTERET BORO</t>
  </si>
  <si>
    <t>GALLOWAY TWP</t>
  </si>
  <si>
    <t>BORDENTOWN TWP</t>
  </si>
  <si>
    <t>CAMDEN CITY</t>
  </si>
  <si>
    <t>WINSLOW TWP</t>
  </si>
  <si>
    <t>WEST ORANGE TOWN</t>
  </si>
  <si>
    <t>RARITAN TWP</t>
  </si>
  <si>
    <t>MARLBORO TWP</t>
  </si>
  <si>
    <t>MONTVILLE TWP</t>
  </si>
  <si>
    <t>JACKSON TWP</t>
  </si>
  <si>
    <t>STAFFORD TWP</t>
  </si>
  <si>
    <t>BRANCHBURG TWP</t>
  </si>
  <si>
    <t>BRIDGEWATER TWP</t>
  </si>
  <si>
    <t>BERKELEY HEIGHTS TWP</t>
  </si>
  <si>
    <t>UNION TWP</t>
  </si>
  <si>
    <t>LINWOOD CITY</t>
  </si>
  <si>
    <t>HARRISON TWP</t>
  </si>
  <si>
    <t>KEARNY TOWN</t>
  </si>
  <si>
    <t>SPRINGFIELD TWP</t>
  </si>
  <si>
    <t>BORDENTOWN CITY</t>
  </si>
  <si>
    <t>HACKETTSTOWN TOWN</t>
  </si>
  <si>
    <t>HAMMONTON TOWN</t>
  </si>
  <si>
    <t>FREEHOLD TWP</t>
  </si>
  <si>
    <t>WESTFIELD TOWN</t>
  </si>
  <si>
    <t>EAST GREENWICH TWP</t>
  </si>
  <si>
    <t>BEACH HAVEN BORO</t>
  </si>
  <si>
    <t>20170110</t>
  </si>
  <si>
    <t>NEW BRUNSWICK CITY</t>
  </si>
  <si>
    <t>20170207</t>
  </si>
  <si>
    <t>omitted</t>
  </si>
  <si>
    <t>Square feet of office space authorized by building permits, January 2017</t>
  </si>
  <si>
    <t>Source:  New Jersey Department of Community Affairs, 3/8/17</t>
  </si>
  <si>
    <t>20170308</t>
  </si>
  <si>
    <t xml:space="preserve">  January</t>
  </si>
  <si>
    <t>BURLINGTON TWP</t>
  </si>
  <si>
    <t>PEMBERTON TWP</t>
  </si>
  <si>
    <t>WEST AMWELL TWP</t>
  </si>
  <si>
    <t>EAST BRUNSWICK TWP</t>
  </si>
  <si>
    <t>PERTH AMBOY CITY</t>
  </si>
  <si>
    <t>NEW PROVIDENCE BORO</t>
  </si>
  <si>
    <t xml:space="preserve"> January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</si>
</sst>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A6" sqref="A6:E57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>
      <c r="A6" s="54" t="s">
        <v>43</v>
      </c>
      <c r="B6" s="55" t="s">
        <v>1752</v>
      </c>
      <c r="C6" s="56">
        <v>70222</v>
      </c>
      <c r="E6" s="56">
        <v>70222</v>
      </c>
      <c r="G6" s="54"/>
      <c r="H6" s="55"/>
      <c r="I6" s="56"/>
      <c r="J6" s="56"/>
      <c r="K6" s="56"/>
    </row>
    <row r="7" spans="1:10" ht="12.75">
      <c r="A7" s="54" t="s">
        <v>61</v>
      </c>
      <c r="B7" s="55" t="s">
        <v>1765</v>
      </c>
      <c r="C7" s="56">
        <v>0</v>
      </c>
      <c r="D7" s="56">
        <v>0</v>
      </c>
      <c r="G7" s="54"/>
      <c r="H7" s="55"/>
      <c r="I7" s="56"/>
      <c r="J7" s="56"/>
    </row>
    <row r="8" spans="1:10" ht="12.75">
      <c r="A8" s="54" t="s">
        <v>67</v>
      </c>
      <c r="B8" s="55" t="s">
        <v>1785</v>
      </c>
      <c r="C8" s="56">
        <v>0</v>
      </c>
      <c r="E8" s="56">
        <v>0</v>
      </c>
      <c r="G8" s="54"/>
      <c r="H8" s="55"/>
      <c r="I8" s="56"/>
      <c r="J8" s="56"/>
    </row>
    <row r="9" spans="1:10" ht="12.75">
      <c r="A9" s="54" t="s">
        <v>69</v>
      </c>
      <c r="B9" s="55" t="s">
        <v>1779</v>
      </c>
      <c r="C9" s="56">
        <v>0</v>
      </c>
      <c r="D9" s="56">
        <v>0</v>
      </c>
      <c r="G9" s="54"/>
      <c r="H9" s="55"/>
      <c r="I9" s="56"/>
      <c r="J9" s="56"/>
    </row>
    <row r="10" spans="1:11" ht="12.75">
      <c r="A10" s="54" t="s">
        <v>193</v>
      </c>
      <c r="B10" s="55" t="s">
        <v>1755</v>
      </c>
      <c r="C10" s="56">
        <v>0</v>
      </c>
      <c r="D10" s="56">
        <v>0</v>
      </c>
      <c r="G10" s="54"/>
      <c r="H10" s="55"/>
      <c r="I10" s="56"/>
      <c r="J10" s="56"/>
      <c r="K10" s="56"/>
    </row>
    <row r="11" spans="1:10" ht="12.75">
      <c r="A11" s="54" t="s">
        <v>313</v>
      </c>
      <c r="B11" s="55" t="s">
        <v>1783</v>
      </c>
      <c r="C11" s="56">
        <v>1</v>
      </c>
      <c r="D11" s="56">
        <v>1</v>
      </c>
      <c r="G11" s="54"/>
      <c r="H11" s="55"/>
      <c r="I11" s="56"/>
      <c r="J11" s="56"/>
    </row>
    <row r="12" spans="1:11" ht="12.75">
      <c r="A12" s="54" t="s">
        <v>316</v>
      </c>
      <c r="B12" s="55" t="s">
        <v>1766</v>
      </c>
      <c r="C12" s="56">
        <v>10500</v>
      </c>
      <c r="D12" s="56">
        <v>10500</v>
      </c>
      <c r="G12" s="54"/>
      <c r="H12" s="55"/>
      <c r="I12" s="56"/>
      <c r="K12" s="56"/>
    </row>
    <row r="13" spans="1:11" ht="12.75">
      <c r="A13" s="54" t="s">
        <v>322</v>
      </c>
      <c r="B13" s="55" t="s">
        <v>1798</v>
      </c>
      <c r="C13" s="56">
        <v>3229</v>
      </c>
      <c r="D13" s="56">
        <v>3229</v>
      </c>
      <c r="G13" s="54"/>
      <c r="H13" s="55"/>
      <c r="I13" s="56"/>
      <c r="K13" s="56"/>
    </row>
    <row r="14" spans="1:10" ht="12.75">
      <c r="A14" s="54" t="s">
        <v>375</v>
      </c>
      <c r="B14" s="55" t="s">
        <v>1741</v>
      </c>
      <c r="C14" s="56">
        <v>0</v>
      </c>
      <c r="E14" s="56">
        <v>0</v>
      </c>
      <c r="G14" s="54"/>
      <c r="H14" s="55"/>
      <c r="I14" s="56"/>
      <c r="J14" s="56"/>
    </row>
    <row r="15" spans="1:10" ht="12.75">
      <c r="A15" s="54" t="s">
        <v>390</v>
      </c>
      <c r="B15" s="55" t="s">
        <v>1799</v>
      </c>
      <c r="C15" s="56">
        <v>61747</v>
      </c>
      <c r="D15" s="56">
        <v>61747</v>
      </c>
      <c r="G15" s="54"/>
      <c r="H15" s="55"/>
      <c r="I15" s="56"/>
      <c r="J15" s="56"/>
    </row>
    <row r="16" spans="1:10" ht="12.75">
      <c r="A16" s="54" t="s">
        <v>405</v>
      </c>
      <c r="B16" s="55" t="s">
        <v>1782</v>
      </c>
      <c r="C16" s="56">
        <v>7554</v>
      </c>
      <c r="D16" s="56">
        <v>7554</v>
      </c>
      <c r="G16" s="54"/>
      <c r="H16" s="55"/>
      <c r="I16" s="56"/>
      <c r="J16" s="56"/>
    </row>
    <row r="17" spans="1:11" ht="12.75">
      <c r="A17" s="54" t="s">
        <v>446</v>
      </c>
      <c r="B17" s="55" t="s">
        <v>1767</v>
      </c>
      <c r="C17" s="56">
        <v>0</v>
      </c>
      <c r="D17" s="56">
        <v>0</v>
      </c>
      <c r="G17" s="54"/>
      <c r="H17" s="55"/>
      <c r="I17" s="56"/>
      <c r="J17" s="56"/>
      <c r="K17" s="56"/>
    </row>
    <row r="18" spans="1:11" ht="12.75">
      <c r="A18" s="54" t="s">
        <v>530</v>
      </c>
      <c r="B18" s="55" t="s">
        <v>1768</v>
      </c>
      <c r="C18" s="56">
        <v>3025</v>
      </c>
      <c r="D18" s="56">
        <v>3025</v>
      </c>
      <c r="G18" s="54"/>
      <c r="H18" s="55"/>
      <c r="I18" s="56"/>
      <c r="J18" s="56"/>
      <c r="K18" s="56"/>
    </row>
    <row r="19" spans="1:10" ht="12.75">
      <c r="A19" s="54" t="s">
        <v>560</v>
      </c>
      <c r="B19" s="55" t="s">
        <v>1756</v>
      </c>
      <c r="C19" s="56">
        <v>4682</v>
      </c>
      <c r="D19" s="56">
        <v>4682</v>
      </c>
      <c r="G19" s="54"/>
      <c r="H19" s="55"/>
      <c r="I19" s="56"/>
      <c r="J19" s="56"/>
    </row>
    <row r="20" spans="1:11" ht="12.75">
      <c r="A20" s="54" t="s">
        <v>685</v>
      </c>
      <c r="B20" s="55" t="s">
        <v>1769</v>
      </c>
      <c r="C20" s="56">
        <v>61929</v>
      </c>
      <c r="D20" s="56">
        <v>61929</v>
      </c>
      <c r="G20" s="54"/>
      <c r="H20" s="55"/>
      <c r="I20" s="56"/>
      <c r="K20" s="56"/>
    </row>
    <row r="21" spans="1:11" ht="12.75">
      <c r="A21" s="54" t="s">
        <v>694</v>
      </c>
      <c r="B21" s="55" t="s">
        <v>1788</v>
      </c>
      <c r="C21" s="56">
        <v>2</v>
      </c>
      <c r="D21" s="56">
        <v>2</v>
      </c>
      <c r="G21" s="54"/>
      <c r="H21" s="55"/>
      <c r="I21" s="56"/>
      <c r="J21" s="56"/>
      <c r="K21" s="56"/>
    </row>
    <row r="22" spans="1:10" ht="12.75">
      <c r="A22" s="54" t="s">
        <v>708</v>
      </c>
      <c r="B22" s="55" t="s">
        <v>1780</v>
      </c>
      <c r="C22" s="56">
        <v>1</v>
      </c>
      <c r="D22" s="56">
        <v>1</v>
      </c>
      <c r="G22" s="54"/>
      <c r="H22" s="55"/>
      <c r="I22" s="56"/>
      <c r="J22" s="56"/>
    </row>
    <row r="23" spans="1:11" ht="12.75">
      <c r="A23" s="54" t="s">
        <v>772</v>
      </c>
      <c r="B23" s="55" t="s">
        <v>1757</v>
      </c>
      <c r="C23" s="56">
        <v>780</v>
      </c>
      <c r="D23" s="56">
        <v>0</v>
      </c>
      <c r="E23" s="56">
        <v>780</v>
      </c>
      <c r="G23" s="54"/>
      <c r="H23" s="55"/>
      <c r="I23" s="56"/>
      <c r="J23" s="56"/>
      <c r="K23" s="56"/>
    </row>
    <row r="24" spans="1:10" ht="12.75">
      <c r="A24" s="54" t="s">
        <v>775</v>
      </c>
      <c r="B24" s="55" t="s">
        <v>1781</v>
      </c>
      <c r="C24" s="56">
        <v>0</v>
      </c>
      <c r="D24" s="56">
        <v>0</v>
      </c>
      <c r="G24" s="54"/>
      <c r="H24" s="55"/>
      <c r="I24" s="56"/>
      <c r="J24" s="56"/>
    </row>
    <row r="25" spans="1:11" ht="12.75">
      <c r="A25" s="54" t="s">
        <v>852</v>
      </c>
      <c r="B25" s="55" t="s">
        <v>1770</v>
      </c>
      <c r="C25" s="56">
        <v>0</v>
      </c>
      <c r="D25" s="56">
        <v>0</v>
      </c>
      <c r="G25" s="54"/>
      <c r="H25" s="55"/>
      <c r="I25" s="56"/>
      <c r="K25" s="56"/>
    </row>
    <row r="26" spans="1:11" ht="12.75">
      <c r="A26" s="54" t="s">
        <v>867</v>
      </c>
      <c r="B26" s="55" t="s">
        <v>1800</v>
      </c>
      <c r="C26" s="56">
        <v>7200</v>
      </c>
      <c r="D26" s="56">
        <v>7200</v>
      </c>
      <c r="G26" s="54"/>
      <c r="H26" s="55"/>
      <c r="I26" s="56"/>
      <c r="J26" s="56"/>
      <c r="K26" s="56"/>
    </row>
    <row r="27" spans="1:10" ht="12.75">
      <c r="A27" s="54" t="s">
        <v>884</v>
      </c>
      <c r="B27" s="55" t="s">
        <v>1762</v>
      </c>
      <c r="C27" s="56">
        <v>0</v>
      </c>
      <c r="E27" s="56">
        <v>0</v>
      </c>
      <c r="G27" s="54"/>
      <c r="H27" s="55"/>
      <c r="I27" s="56"/>
      <c r="J27" s="56"/>
    </row>
    <row r="28" spans="1:11" ht="12.75">
      <c r="A28" s="54" t="s">
        <v>886</v>
      </c>
      <c r="B28" s="55" t="s">
        <v>1730</v>
      </c>
      <c r="C28" s="56">
        <v>0</v>
      </c>
      <c r="D28" s="56">
        <v>0</v>
      </c>
      <c r="G28" s="54"/>
      <c r="H28" s="55"/>
      <c r="I28" s="56"/>
      <c r="K28" s="56"/>
    </row>
    <row r="29" spans="1:11" ht="15">
      <c r="A29" s="96" t="s">
        <v>1733</v>
      </c>
      <c r="B29" s="55" t="s">
        <v>1750</v>
      </c>
      <c r="C29" s="56">
        <v>0</v>
      </c>
      <c r="E29" s="56">
        <v>0</v>
      </c>
      <c r="G29" s="54"/>
      <c r="H29" s="55"/>
      <c r="I29" s="56"/>
      <c r="J29" s="56"/>
      <c r="K29" s="56"/>
    </row>
    <row r="30" spans="1:11" ht="12.75">
      <c r="A30" s="54" t="s">
        <v>902</v>
      </c>
      <c r="B30" s="55" t="s">
        <v>1764</v>
      </c>
      <c r="C30" s="56">
        <v>1614</v>
      </c>
      <c r="E30" s="56">
        <v>1614</v>
      </c>
      <c r="G30" s="54"/>
      <c r="H30" s="55"/>
      <c r="I30" s="56"/>
      <c r="J30" s="56"/>
      <c r="K30" s="56"/>
    </row>
    <row r="31" spans="1:11" ht="12.75">
      <c r="A31" s="54" t="s">
        <v>911</v>
      </c>
      <c r="B31" s="55" t="s">
        <v>1801</v>
      </c>
      <c r="C31" s="56">
        <v>13358</v>
      </c>
      <c r="D31" s="56">
        <v>13358</v>
      </c>
      <c r="G31" s="54"/>
      <c r="H31" s="55"/>
      <c r="I31" s="56"/>
      <c r="K31" s="56"/>
    </row>
    <row r="32" spans="1:11" ht="12.75">
      <c r="A32" s="54" t="s">
        <v>914</v>
      </c>
      <c r="B32" s="55" t="s">
        <v>1758</v>
      </c>
      <c r="C32" s="56">
        <v>0</v>
      </c>
      <c r="D32" s="56">
        <v>0</v>
      </c>
      <c r="G32" s="54"/>
      <c r="H32" s="55"/>
      <c r="I32" s="56"/>
      <c r="K32" s="56"/>
    </row>
    <row r="33" spans="1:11" ht="12.75">
      <c r="A33" s="54" t="s">
        <v>940</v>
      </c>
      <c r="B33" s="55" t="s">
        <v>1791</v>
      </c>
      <c r="C33" s="56">
        <v>3744</v>
      </c>
      <c r="D33" s="56">
        <v>3744</v>
      </c>
      <c r="G33" s="54"/>
      <c r="H33" s="55"/>
      <c r="I33" s="56"/>
      <c r="J33" s="56"/>
      <c r="K33" s="56"/>
    </row>
    <row r="34" spans="1:10" ht="12.75">
      <c r="A34" s="54" t="s">
        <v>946</v>
      </c>
      <c r="B34" s="55" t="s">
        <v>1802</v>
      </c>
      <c r="C34" s="56">
        <v>2660</v>
      </c>
      <c r="D34" s="56">
        <v>2660</v>
      </c>
      <c r="G34" s="54"/>
      <c r="H34" s="55"/>
      <c r="I34" s="56"/>
      <c r="J34" s="56"/>
    </row>
    <row r="35" spans="1:10" ht="12.75">
      <c r="A35" s="54" t="s">
        <v>955</v>
      </c>
      <c r="B35" s="55" t="s">
        <v>1738</v>
      </c>
      <c r="C35" s="56">
        <v>0</v>
      </c>
      <c r="E35" s="56">
        <v>0</v>
      </c>
      <c r="G35" s="54"/>
      <c r="H35" s="55"/>
      <c r="I35" s="56"/>
      <c r="J35" s="56"/>
    </row>
    <row r="36" spans="1:11" ht="12.75">
      <c r="A36" s="54" t="s">
        <v>961</v>
      </c>
      <c r="B36" s="55" t="s">
        <v>1720</v>
      </c>
      <c r="C36" s="56">
        <v>0</v>
      </c>
      <c r="D36" s="56">
        <v>0</v>
      </c>
      <c r="E36" s="56">
        <v>0</v>
      </c>
      <c r="G36" s="54"/>
      <c r="H36" s="55"/>
      <c r="I36" s="56"/>
      <c r="K36" s="56"/>
    </row>
    <row r="37" spans="1:11" ht="12.75">
      <c r="A37" s="54" t="s">
        <v>973</v>
      </c>
      <c r="B37" s="55" t="s">
        <v>1742</v>
      </c>
      <c r="C37" s="56">
        <v>0</v>
      </c>
      <c r="E37" s="56">
        <v>0</v>
      </c>
      <c r="G37" s="54"/>
      <c r="H37" s="55"/>
      <c r="I37" s="56"/>
      <c r="J37" s="56"/>
      <c r="K37" s="56"/>
    </row>
    <row r="38" spans="1:10" ht="12.75">
      <c r="A38" s="54" t="s">
        <v>1021</v>
      </c>
      <c r="B38" s="55" t="s">
        <v>1786</v>
      </c>
      <c r="C38" s="56">
        <v>81624</v>
      </c>
      <c r="D38" s="56">
        <v>81624</v>
      </c>
      <c r="G38" s="54"/>
      <c r="H38" s="55"/>
      <c r="I38" s="56"/>
      <c r="J38" s="56"/>
    </row>
    <row r="39" spans="1:10" ht="12.75">
      <c r="A39" s="54" t="s">
        <v>1057</v>
      </c>
      <c r="B39" s="55" t="s">
        <v>1771</v>
      </c>
      <c r="C39" s="56">
        <v>0</v>
      </c>
      <c r="D39" s="56">
        <v>0</v>
      </c>
      <c r="G39" s="54"/>
      <c r="H39" s="55"/>
      <c r="I39" s="56"/>
      <c r="J39" s="56"/>
    </row>
    <row r="40" spans="1:10" ht="12.75">
      <c r="A40" s="54" t="s">
        <v>1167</v>
      </c>
      <c r="B40" s="55" t="s">
        <v>1759</v>
      </c>
      <c r="C40" s="56">
        <v>0</v>
      </c>
      <c r="D40" s="56">
        <v>0</v>
      </c>
      <c r="G40" s="54"/>
      <c r="H40" s="55"/>
      <c r="I40" s="56"/>
      <c r="J40" s="56"/>
    </row>
    <row r="41" spans="1:11" ht="12.75">
      <c r="A41" s="54" t="s">
        <v>1194</v>
      </c>
      <c r="B41" s="55" t="s">
        <v>1772</v>
      </c>
      <c r="C41" s="56">
        <v>48</v>
      </c>
      <c r="D41" s="56">
        <v>48</v>
      </c>
      <c r="G41" s="54"/>
      <c r="H41" s="55"/>
      <c r="I41" s="56"/>
      <c r="K41" s="56"/>
    </row>
    <row r="42" spans="1:11" ht="12.75">
      <c r="A42" s="54" t="s">
        <v>1203</v>
      </c>
      <c r="B42" s="55" t="s">
        <v>1751</v>
      </c>
      <c r="C42" s="56">
        <v>69733</v>
      </c>
      <c r="D42" s="56">
        <v>69733</v>
      </c>
      <c r="G42" s="54"/>
      <c r="H42" s="55"/>
      <c r="I42" s="56"/>
      <c r="K42" s="56"/>
    </row>
    <row r="43" spans="1:11" ht="12.75">
      <c r="A43" s="54" t="s">
        <v>1218</v>
      </c>
      <c r="B43" s="55" t="s">
        <v>1760</v>
      </c>
      <c r="C43" s="56">
        <v>0</v>
      </c>
      <c r="D43" s="56">
        <v>0</v>
      </c>
      <c r="G43" s="54"/>
      <c r="H43" s="55"/>
      <c r="I43" s="56"/>
      <c r="J43" s="56"/>
      <c r="K43" s="56"/>
    </row>
    <row r="44" spans="1:11" ht="12.75">
      <c r="A44" s="54" t="s">
        <v>1256</v>
      </c>
      <c r="B44" s="55" t="s">
        <v>1789</v>
      </c>
      <c r="C44" s="56">
        <v>1112</v>
      </c>
      <c r="D44" s="56">
        <v>1112</v>
      </c>
      <c r="G44" s="54"/>
      <c r="H44" s="55"/>
      <c r="I44" s="56"/>
      <c r="K44" s="56"/>
    </row>
    <row r="45" spans="1:11" ht="12.75">
      <c r="A45" s="54" t="s">
        <v>1279</v>
      </c>
      <c r="B45" s="55" t="s">
        <v>1773</v>
      </c>
      <c r="C45" s="56">
        <v>0</v>
      </c>
      <c r="D45" s="56">
        <v>0</v>
      </c>
      <c r="G45" s="54"/>
      <c r="H45" s="55"/>
      <c r="I45" s="56"/>
      <c r="K45" s="56"/>
    </row>
    <row r="46" spans="1:10" ht="12.75">
      <c r="A46" s="54" t="s">
        <v>1288</v>
      </c>
      <c r="B46" s="55" t="s">
        <v>1731</v>
      </c>
      <c r="C46" s="56">
        <v>10251</v>
      </c>
      <c r="D46" s="56">
        <v>10251</v>
      </c>
      <c r="G46" s="54"/>
      <c r="H46" s="55"/>
      <c r="I46" s="56"/>
      <c r="J46" s="56"/>
    </row>
    <row r="47" spans="1:10" ht="12.75">
      <c r="A47" s="54" t="s">
        <v>1335</v>
      </c>
      <c r="B47" s="55" t="s">
        <v>1774</v>
      </c>
      <c r="C47" s="56">
        <v>988</v>
      </c>
      <c r="D47" s="56">
        <v>988</v>
      </c>
      <c r="G47" s="54"/>
      <c r="H47" s="55"/>
      <c r="I47" s="56"/>
      <c r="J47" s="56"/>
    </row>
    <row r="48" spans="1:10" ht="12.75">
      <c r="A48" s="54" t="s">
        <v>1359</v>
      </c>
      <c r="B48" s="55" t="s">
        <v>1763</v>
      </c>
      <c r="C48" s="56">
        <v>8450</v>
      </c>
      <c r="E48" s="56">
        <v>8450</v>
      </c>
      <c r="G48" s="54"/>
      <c r="H48" s="55"/>
      <c r="I48" s="56"/>
      <c r="J48" s="56"/>
    </row>
    <row r="49" spans="1:10" ht="12.75">
      <c r="A49" s="54" t="s">
        <v>1451</v>
      </c>
      <c r="B49" s="55" t="s">
        <v>1775</v>
      </c>
      <c r="C49" s="56">
        <v>1</v>
      </c>
      <c r="D49" s="56">
        <v>1</v>
      </c>
      <c r="G49" s="54"/>
      <c r="H49" s="55"/>
      <c r="I49" s="56"/>
      <c r="J49" s="56"/>
    </row>
    <row r="50" spans="1:10" ht="12.75">
      <c r="A50" s="54" t="s">
        <v>1454</v>
      </c>
      <c r="B50" s="55" t="s">
        <v>1776</v>
      </c>
      <c r="C50" s="56">
        <v>0</v>
      </c>
      <c r="D50" s="56">
        <v>0</v>
      </c>
      <c r="G50" s="54"/>
      <c r="H50" s="55"/>
      <c r="I50" s="56"/>
      <c r="J50" s="56"/>
    </row>
    <row r="51" spans="1:10" ht="12.75">
      <c r="A51" s="54" t="s">
        <v>1477</v>
      </c>
      <c r="B51" s="55" t="s">
        <v>1761</v>
      </c>
      <c r="C51" s="56">
        <v>12267</v>
      </c>
      <c r="D51" s="56">
        <v>12267</v>
      </c>
      <c r="G51" s="54"/>
      <c r="H51" s="55"/>
      <c r="I51" s="56"/>
      <c r="J51" s="56"/>
    </row>
    <row r="52" spans="1:11" ht="12.75">
      <c r="A52" s="54" t="s">
        <v>1572</v>
      </c>
      <c r="B52" s="55" t="s">
        <v>1777</v>
      </c>
      <c r="C52" s="56">
        <v>3705</v>
      </c>
      <c r="E52" s="56">
        <v>3705</v>
      </c>
      <c r="G52" s="54"/>
      <c r="H52" s="55"/>
      <c r="I52" s="56"/>
      <c r="K52" s="56"/>
    </row>
    <row r="53" spans="1:10" ht="12.75">
      <c r="A53" s="54" t="s">
        <v>1602</v>
      </c>
      <c r="B53" s="55" t="s">
        <v>1803</v>
      </c>
      <c r="C53" s="56">
        <v>300</v>
      </c>
      <c r="D53" s="56">
        <v>300</v>
      </c>
      <c r="G53" s="54"/>
      <c r="H53" s="55"/>
      <c r="I53" s="56"/>
      <c r="J53" s="56"/>
    </row>
    <row r="54" spans="1:11" ht="12.75">
      <c r="A54" s="54" t="s">
        <v>1625</v>
      </c>
      <c r="B54" s="55" t="s">
        <v>1778</v>
      </c>
      <c r="C54" s="56">
        <v>2</v>
      </c>
      <c r="E54" s="56">
        <v>2</v>
      </c>
      <c r="G54" s="54"/>
      <c r="H54" s="55"/>
      <c r="I54" s="56"/>
      <c r="K54" s="56"/>
    </row>
    <row r="55" spans="1:10" ht="12.75">
      <c r="A55" s="54" t="s">
        <v>1627</v>
      </c>
      <c r="B55" s="55" t="s">
        <v>1787</v>
      </c>
      <c r="C55" s="56">
        <v>11950</v>
      </c>
      <c r="D55" s="56">
        <v>11950</v>
      </c>
      <c r="G55" s="54"/>
      <c r="H55" s="55"/>
      <c r="I55" s="56"/>
      <c r="J55" s="56"/>
    </row>
    <row r="56" spans="1:10" ht="12.75">
      <c r="A56" s="54" t="s">
        <v>1652</v>
      </c>
      <c r="B56" s="55" t="s">
        <v>1784</v>
      </c>
      <c r="C56" s="56">
        <v>3591</v>
      </c>
      <c r="D56" s="56">
        <v>3591</v>
      </c>
      <c r="G56" s="54"/>
      <c r="H56" s="55"/>
      <c r="I56" s="56"/>
      <c r="J56" s="56"/>
    </row>
    <row r="57" spans="1:10" ht="12.75">
      <c r="A57" s="54" t="s">
        <v>1695</v>
      </c>
      <c r="B57" s="55" t="s">
        <v>1721</v>
      </c>
      <c r="C57" s="56">
        <v>0</v>
      </c>
      <c r="D57" s="56">
        <v>0</v>
      </c>
      <c r="G57" s="54"/>
      <c r="H57" s="55"/>
      <c r="I57" s="56"/>
      <c r="J57" s="56"/>
    </row>
    <row r="58" spans="1:10" ht="12.75">
      <c r="A58" s="54"/>
      <c r="B58" s="55"/>
      <c r="C58" s="56"/>
      <c r="E58" s="56"/>
      <c r="G58" s="54"/>
      <c r="H58" s="55"/>
      <c r="I58" s="56"/>
      <c r="J58" s="56"/>
    </row>
    <row r="59" spans="1:11" ht="12.75">
      <c r="A59" s="54"/>
      <c r="B59" s="55"/>
      <c r="C59" s="56"/>
      <c r="E59" s="56"/>
      <c r="G59" s="54"/>
      <c r="H59" s="55"/>
      <c r="I59" s="56"/>
      <c r="K59" s="56"/>
    </row>
    <row r="60" spans="1:10" ht="12.75">
      <c r="A60" s="54"/>
      <c r="B60" s="55"/>
      <c r="C60" s="56"/>
      <c r="D60" s="56"/>
      <c r="G60" s="54"/>
      <c r="H60" s="55"/>
      <c r="I60" s="56"/>
      <c r="J60" s="56"/>
    </row>
    <row r="61" spans="1:11" ht="12.75">
      <c r="A61" s="54"/>
      <c r="B61" s="55"/>
      <c r="C61" s="56"/>
      <c r="E61" s="56"/>
      <c r="G61" s="54"/>
      <c r="H61" s="55"/>
      <c r="I61" s="56"/>
      <c r="J61" s="56"/>
      <c r="K61" s="56"/>
    </row>
    <row r="62" spans="7:11" ht="12.75">
      <c r="G62" s="54"/>
      <c r="H62" s="55"/>
      <c r="I62" s="56"/>
      <c r="K62" s="56"/>
    </row>
    <row r="63" spans="7:10" ht="15">
      <c r="G63" s="96"/>
      <c r="H63" s="55"/>
      <c r="I63" s="56"/>
      <c r="J63" s="56"/>
    </row>
    <row r="64" spans="7:11" ht="12.75">
      <c r="G64" s="54"/>
      <c r="H64" s="55"/>
      <c r="I64" s="56"/>
      <c r="J64" s="56"/>
      <c r="K64" s="56"/>
    </row>
    <row r="65" spans="7:10" ht="12.75">
      <c r="G65" s="54"/>
      <c r="H65" s="55"/>
      <c r="I65" s="56"/>
      <c r="J65" s="56"/>
    </row>
    <row r="66" spans="7:10" ht="12.75">
      <c r="G66" s="54"/>
      <c r="H66" s="55"/>
      <c r="I66" s="56"/>
      <c r="J66" s="56"/>
    </row>
    <row r="67" spans="7:10" ht="12.75">
      <c r="G67" s="54"/>
      <c r="H67" s="55"/>
      <c r="I67" s="56"/>
      <c r="J67" s="56"/>
    </row>
    <row r="68" spans="7:10" ht="12.75">
      <c r="G68" s="54"/>
      <c r="H68" s="55"/>
      <c r="I68" s="56"/>
      <c r="J68" s="56"/>
    </row>
    <row r="69" spans="7:10" ht="12.75">
      <c r="G69" s="54"/>
      <c r="H69" s="55"/>
      <c r="I69" s="56"/>
      <c r="J69" s="56"/>
    </row>
    <row r="70" spans="7:11" ht="12.75">
      <c r="G70" s="54"/>
      <c r="H70" s="55"/>
      <c r="I70" s="56"/>
      <c r="J70" s="56"/>
      <c r="K70" s="56"/>
    </row>
    <row r="71" spans="7:10" ht="12.75">
      <c r="G71" s="54"/>
      <c r="H71" s="55"/>
      <c r="I71" s="56"/>
      <c r="J71" s="56"/>
    </row>
    <row r="72" spans="7:11" ht="12.75">
      <c r="G72" s="54"/>
      <c r="H72" s="55"/>
      <c r="I72" s="56"/>
      <c r="K72" s="56"/>
    </row>
    <row r="73" spans="7:11" ht="12.75">
      <c r="G73" s="54"/>
      <c r="H73" s="55"/>
      <c r="I73" s="56"/>
      <c r="J73" s="56"/>
      <c r="K73" s="56"/>
    </row>
    <row r="74" spans="7:11" ht="12.75">
      <c r="G74" s="54"/>
      <c r="H74" s="55"/>
      <c r="I74" s="56"/>
      <c r="K74" s="56"/>
    </row>
    <row r="75" spans="7:10" ht="12.75">
      <c r="G75" s="54"/>
      <c r="H75" s="55"/>
      <c r="I75" s="56"/>
      <c r="J75" s="56"/>
    </row>
    <row r="76" spans="7:10" ht="12.75">
      <c r="G76" s="54"/>
      <c r="H76" s="55"/>
      <c r="I76" s="56"/>
      <c r="J76" s="56"/>
    </row>
    <row r="77" spans="7:10" ht="12.75">
      <c r="G77" s="54"/>
      <c r="H77" s="55"/>
      <c r="I77" s="56"/>
      <c r="J77" s="56"/>
    </row>
    <row r="78" spans="7:10" ht="12.75">
      <c r="G78" s="54"/>
      <c r="H78" s="55"/>
      <c r="I78" s="56"/>
      <c r="J78" s="56"/>
    </row>
    <row r="79" spans="7:11" ht="12.75">
      <c r="G79" s="54"/>
      <c r="H79" s="55"/>
      <c r="I79" s="56"/>
      <c r="J79" s="56"/>
      <c r="K79" s="56"/>
    </row>
    <row r="80" spans="7:11" ht="12.75">
      <c r="G80" s="54"/>
      <c r="H80" s="55"/>
      <c r="I80" s="56"/>
      <c r="K80" s="56"/>
    </row>
    <row r="81" spans="7:10" ht="12.75">
      <c r="G81" s="54"/>
      <c r="H81" s="55"/>
      <c r="I81" s="56"/>
      <c r="J81" s="56"/>
    </row>
    <row r="82" spans="7:11" ht="12.75">
      <c r="G82" s="54"/>
      <c r="H82" s="55"/>
      <c r="I82" s="56"/>
      <c r="J82" s="56"/>
      <c r="K82" s="56"/>
    </row>
    <row r="83" spans="7:10" ht="12.75">
      <c r="G83" s="54"/>
      <c r="H83" s="55"/>
      <c r="I83" s="56"/>
      <c r="J83" s="56"/>
    </row>
    <row r="84" spans="7:10" ht="12.75">
      <c r="G84" s="54"/>
      <c r="H84" s="55"/>
      <c r="I84" s="56"/>
      <c r="J84" s="56"/>
    </row>
    <row r="85" spans="7:10" ht="12.75">
      <c r="G85" s="54"/>
      <c r="H85" s="55"/>
      <c r="I85" s="56"/>
      <c r="J85" s="56"/>
    </row>
    <row r="86" spans="7:10" ht="12.75">
      <c r="G86" s="54"/>
      <c r="H86" s="55"/>
      <c r="I86" s="56"/>
      <c r="J86" s="56"/>
    </row>
    <row r="87" spans="7:11" ht="12.75">
      <c r="G87" s="54"/>
      <c r="H87" s="55"/>
      <c r="I87" s="56"/>
      <c r="J87" s="56"/>
      <c r="K87" s="56"/>
    </row>
    <row r="88" spans="7:11" ht="12.75">
      <c r="G88" s="54"/>
      <c r="H88" s="55"/>
      <c r="I88" s="56"/>
      <c r="J88" s="56"/>
      <c r="K88" s="56"/>
    </row>
    <row r="89" spans="7:10" ht="12.75">
      <c r="G89" s="54"/>
      <c r="H89" s="55"/>
      <c r="I89" s="56"/>
      <c r="J89" s="56"/>
    </row>
    <row r="90" spans="7:10" ht="12.75">
      <c r="G90" s="54"/>
      <c r="H90" s="55"/>
      <c r="I90" s="56"/>
      <c r="J90" s="56"/>
    </row>
    <row r="91" spans="7:11" ht="12.75">
      <c r="G91" s="54"/>
      <c r="H91" s="55"/>
      <c r="I91" s="56"/>
      <c r="J91" s="56"/>
      <c r="K91" s="56"/>
    </row>
    <row r="92" spans="7:11" ht="12.75">
      <c r="G92" s="54"/>
      <c r="H92" s="55"/>
      <c r="I92" s="56"/>
      <c r="J92" s="56"/>
      <c r="K92" s="56"/>
    </row>
    <row r="93" spans="7:10" ht="12.75">
      <c r="G93" s="54"/>
      <c r="H93" s="55"/>
      <c r="I93" s="56"/>
      <c r="J93" s="56"/>
    </row>
    <row r="94" spans="7:10" ht="12.75">
      <c r="G94" s="54"/>
      <c r="H94" s="55"/>
      <c r="I94" s="56"/>
      <c r="J94" s="56"/>
    </row>
    <row r="95" spans="7:11" ht="12.75">
      <c r="G95" s="54"/>
      <c r="H95" s="55"/>
      <c r="I95" s="56"/>
      <c r="J95" s="56"/>
      <c r="K95" s="56"/>
    </row>
    <row r="96" spans="7:11" ht="12.75">
      <c r="G96" s="54"/>
      <c r="H96" s="55"/>
      <c r="I96" s="56"/>
      <c r="J96" s="56"/>
      <c r="K96" s="56"/>
    </row>
    <row r="97" spans="7:11" ht="12.75">
      <c r="G97" s="54"/>
      <c r="H97" s="55"/>
      <c r="I97" s="56"/>
      <c r="J97" s="56"/>
      <c r="K97" s="56"/>
    </row>
    <row r="98" spans="7:11" ht="12.75">
      <c r="G98" s="54"/>
      <c r="H98" s="55"/>
      <c r="I98" s="56"/>
      <c r="J98" s="56"/>
      <c r="K98" s="56"/>
    </row>
    <row r="99" spans="7:11" ht="12.75">
      <c r="G99" s="54"/>
      <c r="H99" s="55"/>
      <c r="I99" s="56"/>
      <c r="K99" s="56"/>
    </row>
    <row r="100" spans="7:11" ht="12.75">
      <c r="G100" s="54"/>
      <c r="H100" s="55"/>
      <c r="I100" s="56"/>
      <c r="K100" s="56"/>
    </row>
    <row r="101" spans="7:10" ht="12.75">
      <c r="G101" s="54"/>
      <c r="H101" s="55"/>
      <c r="I101" s="56"/>
      <c r="J101" s="56"/>
    </row>
    <row r="102" spans="7:10" ht="12.75">
      <c r="G102" s="54"/>
      <c r="H102" s="55"/>
      <c r="I102" s="56"/>
      <c r="J102" s="56"/>
    </row>
    <row r="103" spans="7:10" ht="12.75">
      <c r="G103" s="54"/>
      <c r="H103" s="55"/>
      <c r="I103" s="56"/>
      <c r="J103" s="56"/>
    </row>
    <row r="104" spans="7:10" ht="12.75">
      <c r="G104" s="54"/>
      <c r="H104" s="55"/>
      <c r="I104" s="56"/>
      <c r="J104" s="56"/>
    </row>
    <row r="105" spans="7:11" ht="12.75">
      <c r="G105" s="54"/>
      <c r="H105" s="55"/>
      <c r="I105" s="56"/>
      <c r="J105" s="56"/>
      <c r="K105" s="56"/>
    </row>
    <row r="106" spans="7:11" ht="12.75">
      <c r="G106" s="54"/>
      <c r="H106" s="55"/>
      <c r="I106" s="56"/>
      <c r="J106" s="56"/>
      <c r="K106" s="56"/>
    </row>
    <row r="107" spans="7:11" ht="12.75">
      <c r="G107" s="54"/>
      <c r="H107" s="55"/>
      <c r="I107" s="56"/>
      <c r="J107" s="56"/>
      <c r="K107" s="56"/>
    </row>
    <row r="108" spans="7:10" ht="12.75">
      <c r="G108" s="54"/>
      <c r="H108" s="55"/>
      <c r="I108" s="56"/>
      <c r="J108" s="56"/>
    </row>
    <row r="109" spans="7:10" ht="12.75">
      <c r="G109" s="54"/>
      <c r="H109" s="55"/>
      <c r="I109" s="56"/>
      <c r="J109" s="56"/>
    </row>
    <row r="110" spans="7:11" ht="12.75">
      <c r="G110" s="54"/>
      <c r="H110" s="55"/>
      <c r="I110" s="56"/>
      <c r="K110" s="56"/>
    </row>
    <row r="111" spans="7:10" ht="12.75">
      <c r="G111" s="54"/>
      <c r="H111" s="55"/>
      <c r="I111" s="56"/>
      <c r="J111" s="56"/>
    </row>
    <row r="112" spans="7:10" ht="12.75">
      <c r="G112" s="54"/>
      <c r="H112" s="55"/>
      <c r="I112" s="56"/>
      <c r="J112" s="56"/>
    </row>
    <row r="113" spans="7:10" ht="12.75">
      <c r="G113" s="54"/>
      <c r="H113" s="55"/>
      <c r="I113" s="56"/>
      <c r="J113" s="56"/>
    </row>
    <row r="114" spans="7:11" ht="12.75">
      <c r="G114" s="54"/>
      <c r="H114" s="55"/>
      <c r="I114" s="56"/>
      <c r="J114" s="56"/>
      <c r="K114" s="56"/>
    </row>
    <row r="115" spans="7:10" ht="12.75">
      <c r="G115" s="54"/>
      <c r="H115" s="55"/>
      <c r="I115" s="56"/>
      <c r="J115" s="56"/>
    </row>
    <row r="116" spans="7:11" ht="12.75">
      <c r="G116" s="54"/>
      <c r="H116" s="55"/>
      <c r="I116" s="56"/>
      <c r="J116" s="56"/>
      <c r="K116" s="56"/>
    </row>
    <row r="117" spans="7:11" ht="12.75">
      <c r="G117" s="54"/>
      <c r="H117" s="55"/>
      <c r="I117" s="56"/>
      <c r="K117" s="56"/>
    </row>
    <row r="118" spans="7:11" ht="12.75">
      <c r="G118" s="54"/>
      <c r="H118" s="55"/>
      <c r="I118" s="56"/>
      <c r="K118" s="56"/>
    </row>
    <row r="119" spans="7:10" ht="12.75">
      <c r="G119" s="54"/>
      <c r="H119" s="55"/>
      <c r="I119" s="56"/>
      <c r="J119" s="56"/>
    </row>
    <row r="120" spans="7:10" ht="12.75">
      <c r="G120" s="54"/>
      <c r="H120" s="55"/>
      <c r="I120" s="56"/>
      <c r="J120" s="56"/>
    </row>
    <row r="121" spans="7:11" ht="12.75">
      <c r="G121" s="54"/>
      <c r="H121" s="55"/>
      <c r="I121" s="56"/>
      <c r="K121" s="56"/>
    </row>
    <row r="122" spans="7:11" ht="12.75">
      <c r="G122" s="54"/>
      <c r="H122" s="55"/>
      <c r="I122" s="56"/>
      <c r="K122" s="56"/>
    </row>
    <row r="123" spans="7:11" ht="12.75">
      <c r="G123" s="54"/>
      <c r="H123" s="55"/>
      <c r="I123" s="56"/>
      <c r="J123" s="56"/>
      <c r="K123" s="56"/>
    </row>
    <row r="124" spans="7:11" ht="12.75">
      <c r="G124" s="54"/>
      <c r="H124" s="55"/>
      <c r="I124" s="56"/>
      <c r="J124" s="56"/>
      <c r="K124" s="56"/>
    </row>
    <row r="125" spans="7:10" ht="12.75">
      <c r="G125" s="54"/>
      <c r="H125" s="55"/>
      <c r="I125" s="56"/>
      <c r="J125" s="56"/>
    </row>
    <row r="126" spans="7:11" ht="12.75">
      <c r="G126" s="54"/>
      <c r="H126" s="55"/>
      <c r="I126" s="56"/>
      <c r="J126" s="56"/>
      <c r="K126" s="56"/>
    </row>
    <row r="127" spans="7:10" ht="12.75">
      <c r="G127" s="54"/>
      <c r="H127" s="55"/>
      <c r="I127" s="56"/>
      <c r="J127" s="56"/>
    </row>
    <row r="128" spans="7:11" ht="12.75">
      <c r="G128" s="54"/>
      <c r="H128" s="55"/>
      <c r="I128" s="56"/>
      <c r="K128" s="56"/>
    </row>
    <row r="129" spans="7:11" ht="12.75">
      <c r="G129" s="54"/>
      <c r="H129" s="55"/>
      <c r="I129" s="56"/>
      <c r="J129" s="56"/>
      <c r="K129" s="56"/>
    </row>
    <row r="130" spans="7:11" ht="12.75">
      <c r="G130" s="54"/>
      <c r="H130" s="55"/>
      <c r="I130" s="56"/>
      <c r="J130" s="56"/>
      <c r="K130" s="56"/>
    </row>
    <row r="131" spans="7:10" ht="12.75">
      <c r="G131" s="54"/>
      <c r="H131" s="55"/>
      <c r="I131" s="56"/>
      <c r="J131" s="56"/>
    </row>
    <row r="132" spans="7:10" ht="12.75">
      <c r="G132" s="54"/>
      <c r="H132" s="55"/>
      <c r="I132" s="56"/>
      <c r="J132" s="56"/>
    </row>
    <row r="133" spans="7:11" ht="15">
      <c r="G133" s="96"/>
      <c r="H133" s="55"/>
      <c r="I133" s="56"/>
      <c r="J133" s="56"/>
      <c r="K133" s="56"/>
    </row>
    <row r="134" spans="7:11" ht="12.75">
      <c r="G134" s="54"/>
      <c r="H134" s="55"/>
      <c r="I134" s="56"/>
      <c r="J134" s="56"/>
      <c r="K134" s="56"/>
    </row>
    <row r="135" spans="7:11" ht="12.75">
      <c r="G135" s="54"/>
      <c r="H135" s="55"/>
      <c r="I135" s="56"/>
      <c r="J135" s="56"/>
      <c r="K135" s="56"/>
    </row>
    <row r="136" spans="7:11" ht="12.75">
      <c r="G136" s="54"/>
      <c r="H136" s="55"/>
      <c r="I136" s="56"/>
      <c r="J136" s="56"/>
      <c r="K136" s="56"/>
    </row>
    <row r="137" spans="7:11" ht="12.75">
      <c r="G137" s="54"/>
      <c r="H137" s="55"/>
      <c r="I137" s="56"/>
      <c r="J137" s="56"/>
      <c r="K137" s="56"/>
    </row>
    <row r="138" spans="7:11" ht="12.75">
      <c r="G138" s="54"/>
      <c r="H138" s="55"/>
      <c r="I138" s="56"/>
      <c r="K138" s="56"/>
    </row>
    <row r="139" spans="7:11" ht="12.75">
      <c r="G139" s="54"/>
      <c r="H139" s="55"/>
      <c r="I139" s="56"/>
      <c r="J139" s="56"/>
      <c r="K139" s="56"/>
    </row>
    <row r="140" spans="7:11" ht="12.75">
      <c r="G140" s="54"/>
      <c r="H140" s="55"/>
      <c r="I140" s="56"/>
      <c r="K140" s="56"/>
    </row>
    <row r="141" spans="7:11" ht="12.75">
      <c r="G141" s="54"/>
      <c r="H141" s="55"/>
      <c r="I141" s="56"/>
      <c r="J141" s="56"/>
      <c r="K141" s="56"/>
    </row>
    <row r="142" spans="7:11" ht="12.75">
      <c r="G142" s="54"/>
      <c r="H142" s="55"/>
      <c r="I142" s="56"/>
      <c r="K142" s="56"/>
    </row>
    <row r="143" spans="7:10" ht="12.75">
      <c r="G143" s="54"/>
      <c r="H143" s="55"/>
      <c r="I143" s="56"/>
      <c r="J143" s="56"/>
    </row>
    <row r="144" spans="7:11" ht="12.75">
      <c r="G144" s="54"/>
      <c r="H144" s="55"/>
      <c r="I144" s="56"/>
      <c r="J144" s="56"/>
      <c r="K144" s="56"/>
    </row>
    <row r="145" spans="7:11" ht="12.75">
      <c r="G145" s="54"/>
      <c r="H145" s="55"/>
      <c r="I145" s="56"/>
      <c r="K145" s="56"/>
    </row>
    <row r="146" spans="7:11" ht="12.75">
      <c r="G146" s="54"/>
      <c r="H146" s="55"/>
      <c r="I146" s="56"/>
      <c r="J146" s="56"/>
      <c r="K146" s="56"/>
    </row>
    <row r="147" spans="7:11" ht="12.75">
      <c r="G147" s="54"/>
      <c r="H147" s="55"/>
      <c r="I147" s="56"/>
      <c r="J147" s="56"/>
      <c r="K147" s="56"/>
    </row>
    <row r="148" spans="7:11" ht="12.75">
      <c r="G148" s="54"/>
      <c r="H148" s="55"/>
      <c r="I148" s="56"/>
      <c r="J148" s="56"/>
      <c r="K148" s="56"/>
    </row>
    <row r="149" spans="7:10" ht="12.75">
      <c r="G149" s="54"/>
      <c r="H149" s="55"/>
      <c r="I149" s="56"/>
      <c r="J149" s="56"/>
    </row>
    <row r="150" spans="7:10" ht="12.75">
      <c r="G150" s="54"/>
      <c r="H150" s="55"/>
      <c r="I150" s="56"/>
      <c r="J150" s="56"/>
    </row>
    <row r="151" spans="7:10" ht="12.75">
      <c r="G151" s="54"/>
      <c r="H151" s="55"/>
      <c r="I151" s="56"/>
      <c r="J151" s="56"/>
    </row>
    <row r="152" spans="7:10" ht="12.75">
      <c r="G152" s="54"/>
      <c r="H152" s="55"/>
      <c r="I152" s="56"/>
      <c r="J152" s="56"/>
    </row>
    <row r="153" spans="7:11" ht="12.75">
      <c r="G153" s="54"/>
      <c r="H153" s="55"/>
      <c r="I153" s="56"/>
      <c r="J153" s="56"/>
      <c r="K153" s="56"/>
    </row>
    <row r="154" spans="7:10" ht="12.75">
      <c r="G154" s="54"/>
      <c r="H154" s="55"/>
      <c r="I154" s="56"/>
      <c r="J154" s="56"/>
    </row>
    <row r="155" spans="7:11" ht="12.75">
      <c r="G155" s="54"/>
      <c r="H155" s="55"/>
      <c r="I155" s="56"/>
      <c r="J155" s="56"/>
      <c r="K155" s="56"/>
    </row>
    <row r="156" spans="7:11" ht="12.75">
      <c r="G156" s="54"/>
      <c r="H156" s="55"/>
      <c r="I156" s="56"/>
      <c r="J156" s="56"/>
      <c r="K156" s="56"/>
    </row>
    <row r="157" spans="7:11" ht="12.75">
      <c r="G157" s="54"/>
      <c r="H157" s="55"/>
      <c r="I157" s="56"/>
      <c r="J157" s="56"/>
      <c r="K157" s="56"/>
    </row>
    <row r="158" spans="7:11" ht="12.75">
      <c r="G158" s="54"/>
      <c r="H158" s="55"/>
      <c r="I158" s="56"/>
      <c r="J158" s="56"/>
      <c r="K158" s="56"/>
    </row>
    <row r="159" spans="7:10" ht="12.75">
      <c r="G159" s="54"/>
      <c r="H159" s="55"/>
      <c r="I159" s="56"/>
      <c r="J159" s="56"/>
    </row>
    <row r="160" spans="7:11" ht="12.75">
      <c r="G160" s="54"/>
      <c r="H160" s="55"/>
      <c r="I160" s="56"/>
      <c r="J160" s="56"/>
      <c r="K160" s="56"/>
    </row>
    <row r="161" spans="7:10" ht="12.75">
      <c r="G161" s="54"/>
      <c r="H161" s="55"/>
      <c r="I161" s="56"/>
      <c r="J161" s="56"/>
    </row>
    <row r="162" spans="7:10" ht="12.75">
      <c r="G162" s="54"/>
      <c r="H162" s="55"/>
      <c r="I162" s="56"/>
      <c r="J162" s="56"/>
    </row>
    <row r="163" spans="7:11" ht="12.75">
      <c r="G163" s="54"/>
      <c r="H163" s="55"/>
      <c r="I163" s="56"/>
      <c r="K163" s="56"/>
    </row>
    <row r="164" spans="7:10" ht="12.75">
      <c r="G164" s="54"/>
      <c r="H164" s="55"/>
      <c r="I164" s="56"/>
      <c r="J164" s="56"/>
    </row>
    <row r="165" spans="7:11" ht="12.75">
      <c r="G165" s="54"/>
      <c r="H165" s="55"/>
      <c r="I165" s="56"/>
      <c r="K165" s="56"/>
    </row>
    <row r="166" spans="7:11" ht="12.75">
      <c r="G166" s="54"/>
      <c r="H166" s="55"/>
      <c r="I166" s="56"/>
      <c r="K166" s="56"/>
    </row>
    <row r="167" spans="7:10" ht="12.75">
      <c r="G167" s="54"/>
      <c r="H167" s="55"/>
      <c r="I167" s="56"/>
      <c r="J167" s="56"/>
    </row>
    <row r="168" spans="7:10" ht="12.75">
      <c r="G168" s="54"/>
      <c r="H168" s="55"/>
      <c r="I168" s="56"/>
      <c r="J168" s="56"/>
    </row>
    <row r="169" spans="7:11" ht="12.75">
      <c r="G169" s="54"/>
      <c r="H169" s="55"/>
      <c r="I169" s="56"/>
      <c r="J169" s="56"/>
      <c r="K169" s="56"/>
    </row>
    <row r="170" spans="7:10" ht="12.75">
      <c r="G170" s="54"/>
      <c r="H170" s="55"/>
      <c r="I170" s="56"/>
      <c r="J170" s="56"/>
    </row>
    <row r="171" spans="7:11" ht="12.75">
      <c r="G171" s="54"/>
      <c r="H171" s="55"/>
      <c r="I171" s="56"/>
      <c r="K171" s="56"/>
    </row>
    <row r="172" spans="7:10" ht="12.75">
      <c r="G172" s="54"/>
      <c r="H172" s="55"/>
      <c r="I172" s="56"/>
      <c r="J172" s="56"/>
    </row>
    <row r="173" spans="7:11" ht="12.75">
      <c r="G173" s="54"/>
      <c r="H173" s="55"/>
      <c r="I173" s="56"/>
      <c r="K173" s="56"/>
    </row>
    <row r="174" spans="7:11" ht="12.75">
      <c r="G174" s="54"/>
      <c r="H174" s="55"/>
      <c r="I174" s="56"/>
      <c r="J174" s="56"/>
      <c r="K174" s="56"/>
    </row>
    <row r="175" spans="7:11" ht="12.75">
      <c r="G175" s="54"/>
      <c r="H175" s="55"/>
      <c r="I175" s="56"/>
      <c r="J175" s="56"/>
      <c r="K175" s="56"/>
    </row>
    <row r="176" spans="7:11" ht="12.75">
      <c r="G176" s="54"/>
      <c r="H176" s="55"/>
      <c r="I176" s="56"/>
      <c r="K176" s="56"/>
    </row>
    <row r="177" spans="7:10" ht="12.75">
      <c r="G177" s="54"/>
      <c r="H177" s="55"/>
      <c r="I177" s="56"/>
      <c r="J177" s="56"/>
    </row>
    <row r="178" spans="7:10" ht="12.75">
      <c r="G178" s="54"/>
      <c r="H178" s="55"/>
      <c r="I178" s="56"/>
      <c r="J178" s="56"/>
    </row>
    <row r="179" spans="7:10" ht="12.75">
      <c r="G179" s="54"/>
      <c r="H179" s="55"/>
      <c r="I179" s="56"/>
      <c r="J179" s="56"/>
    </row>
    <row r="180" spans="7:10" ht="12.75">
      <c r="G180" s="54"/>
      <c r="H180" s="55"/>
      <c r="I180" s="56"/>
      <c r="J180" s="56"/>
    </row>
    <row r="181" spans="7:10" ht="12.75">
      <c r="G181" s="54"/>
      <c r="H181" s="55"/>
      <c r="I181" s="56"/>
      <c r="J181" s="56"/>
    </row>
    <row r="182" spans="7:11" ht="12.75">
      <c r="G182" s="54"/>
      <c r="H182" s="55"/>
      <c r="I182" s="56"/>
      <c r="J182" s="56"/>
      <c r="K182" s="56"/>
    </row>
    <row r="183" spans="7:11" ht="12.75">
      <c r="G183" s="54"/>
      <c r="H183" s="55"/>
      <c r="I183" s="56"/>
      <c r="K183" s="56"/>
    </row>
    <row r="184" spans="7:11" ht="12.75">
      <c r="G184" s="54"/>
      <c r="H184" s="55"/>
      <c r="I184" s="56"/>
      <c r="J184" s="56"/>
      <c r="K184" s="56"/>
    </row>
    <row r="185" spans="7:11" ht="12.75">
      <c r="G185" s="54"/>
      <c r="H185" s="55"/>
      <c r="I185" s="56"/>
      <c r="K185" s="56"/>
    </row>
    <row r="186" spans="7:11" ht="12.75">
      <c r="G186" s="54"/>
      <c r="H186" s="55"/>
      <c r="I186" s="56"/>
      <c r="K186" s="56"/>
    </row>
    <row r="187" spans="7:11" ht="12.75">
      <c r="G187" s="54"/>
      <c r="H187" s="55"/>
      <c r="I187" s="56"/>
      <c r="J187" s="56"/>
      <c r="K187" s="56"/>
    </row>
    <row r="188" spans="7:10" ht="12.75">
      <c r="G188" s="54"/>
      <c r="H188" s="55"/>
      <c r="I188" s="56"/>
      <c r="J188" s="56"/>
    </row>
    <row r="189" spans="7:11" ht="12.75">
      <c r="G189" s="54"/>
      <c r="H189" s="55"/>
      <c r="I189" s="56"/>
      <c r="J189" s="56"/>
      <c r="K189" s="56"/>
    </row>
    <row r="190" spans="7:11" ht="12.75">
      <c r="G190" s="54"/>
      <c r="H190" s="55"/>
      <c r="I190" s="56"/>
      <c r="K190" s="56"/>
    </row>
    <row r="191" spans="7:10" ht="12.75">
      <c r="G191" s="54"/>
      <c r="H191" s="55"/>
      <c r="I191" s="56"/>
      <c r="J191" s="56"/>
    </row>
    <row r="192" spans="7:11" ht="12.75">
      <c r="G192" s="54"/>
      <c r="H192" s="55"/>
      <c r="I192" s="56"/>
      <c r="J192" s="56"/>
      <c r="K192" s="56"/>
    </row>
    <row r="193" spans="7:11" ht="12.75">
      <c r="G193" s="54"/>
      <c r="H193" s="55"/>
      <c r="I193" s="56"/>
      <c r="J193" s="56"/>
      <c r="K193" s="56"/>
    </row>
    <row r="194" spans="7:10" ht="12.75">
      <c r="G194" s="54"/>
      <c r="H194" s="55"/>
      <c r="I194" s="56"/>
      <c r="J194" s="56"/>
    </row>
    <row r="195" spans="7:10" ht="12.75">
      <c r="G195" s="54"/>
      <c r="H195" s="55"/>
      <c r="I195" s="56"/>
      <c r="J195" s="56"/>
    </row>
    <row r="196" spans="7:10" ht="12.75">
      <c r="G196" s="54"/>
      <c r="H196" s="55"/>
      <c r="I196" s="56"/>
      <c r="J196" s="56"/>
    </row>
    <row r="197" spans="7:11" ht="12.75">
      <c r="G197" s="54"/>
      <c r="H197" s="55"/>
      <c r="I197" s="56"/>
      <c r="J197" s="56"/>
      <c r="K197" s="56"/>
    </row>
    <row r="198" spans="7:11" ht="12.75">
      <c r="G198" s="54"/>
      <c r="H198" s="55"/>
      <c r="I198" s="56"/>
      <c r="J198" s="56"/>
      <c r="K198" s="56"/>
    </row>
    <row r="199" spans="7:10" ht="12.75">
      <c r="G199" s="54"/>
      <c r="H199" s="55"/>
      <c r="I199" s="56"/>
      <c r="J199" s="56"/>
    </row>
    <row r="200" spans="7:10" ht="12.75">
      <c r="G200" s="54"/>
      <c r="H200" s="55"/>
      <c r="I200" s="56"/>
      <c r="J200" s="56"/>
    </row>
    <row r="201" spans="7:11" ht="12.75">
      <c r="G201" s="54"/>
      <c r="H201" s="55"/>
      <c r="I201" s="56"/>
      <c r="J201" s="56"/>
      <c r="K201" s="56"/>
    </row>
    <row r="202" spans="7:11" ht="12.75">
      <c r="G202" s="54"/>
      <c r="H202" s="55"/>
      <c r="I202" s="56"/>
      <c r="J202" s="56"/>
      <c r="K202" s="56"/>
    </row>
    <row r="203" spans="7:11" ht="12.75">
      <c r="G203" s="54"/>
      <c r="H203" s="55"/>
      <c r="I203" s="56"/>
      <c r="K203" s="56"/>
    </row>
    <row r="204" spans="7:11" ht="12.75">
      <c r="G204" s="54"/>
      <c r="H204" s="55"/>
      <c r="I204" s="56"/>
      <c r="J204" s="56"/>
      <c r="K204" s="56"/>
    </row>
    <row r="205" spans="7:11" ht="12.75">
      <c r="G205" s="54"/>
      <c r="H205" s="55"/>
      <c r="I205" s="56"/>
      <c r="K205" s="56"/>
    </row>
    <row r="206" spans="7:10" ht="12.75">
      <c r="G206" s="54"/>
      <c r="H206" s="55"/>
      <c r="I206" s="56"/>
      <c r="J206" s="56"/>
    </row>
    <row r="207" spans="7:11" ht="12.75">
      <c r="G207" s="54"/>
      <c r="H207" s="55"/>
      <c r="I207" s="56"/>
      <c r="J207" s="56"/>
      <c r="K207" s="56"/>
    </row>
    <row r="208" spans="7:10" ht="12.75">
      <c r="G208" s="54"/>
      <c r="H208" s="55"/>
      <c r="I208" s="56"/>
      <c r="J208" s="56"/>
    </row>
    <row r="209" spans="7:11" ht="12.75">
      <c r="G209" s="54"/>
      <c r="H209" s="55"/>
      <c r="I209" s="56"/>
      <c r="K209" s="56"/>
    </row>
    <row r="210" spans="7:10" ht="12.75">
      <c r="G210" s="54"/>
      <c r="H210" s="55"/>
      <c r="I210" s="56"/>
      <c r="J210" s="56"/>
    </row>
    <row r="211" spans="7:11" ht="12.75">
      <c r="G211" s="54"/>
      <c r="H211" s="55"/>
      <c r="I211" s="56"/>
      <c r="K211" s="56"/>
    </row>
    <row r="212" spans="7:10" ht="12.75">
      <c r="G212" s="54"/>
      <c r="H212" s="55"/>
      <c r="I212" s="56"/>
      <c r="J212" s="56"/>
    </row>
    <row r="213" spans="7:10" ht="12.75">
      <c r="G213" s="54"/>
      <c r="H213" s="55"/>
      <c r="I213" s="56"/>
      <c r="J213" s="56"/>
    </row>
    <row r="214" spans="7:11" ht="12.75">
      <c r="G214" s="54"/>
      <c r="H214" s="55"/>
      <c r="I214" s="56"/>
      <c r="K214" s="56"/>
    </row>
    <row r="215" spans="7:10" ht="12.75">
      <c r="G215" s="54"/>
      <c r="H215" s="55"/>
      <c r="I215" s="56"/>
      <c r="J215" s="56"/>
    </row>
    <row r="216" spans="7:11" ht="12.75">
      <c r="G216" s="54"/>
      <c r="H216" s="55"/>
      <c r="I216" s="56"/>
      <c r="J216" s="56"/>
      <c r="K216" s="56"/>
    </row>
    <row r="217" spans="7:11" ht="12.75">
      <c r="G217" s="54"/>
      <c r="H217" s="55"/>
      <c r="I217" s="56"/>
      <c r="J217" s="56"/>
      <c r="K217" s="56"/>
    </row>
    <row r="218" spans="7:11" ht="12.75">
      <c r="G218" s="54"/>
      <c r="H218" s="55"/>
      <c r="I218" s="56"/>
      <c r="K218" s="56"/>
    </row>
    <row r="219" spans="7:10" ht="12.75">
      <c r="G219" s="54"/>
      <c r="H219" s="55"/>
      <c r="I219" s="56"/>
      <c r="J219" s="56"/>
    </row>
    <row r="220" spans="7:11" ht="12.75">
      <c r="G220" s="54"/>
      <c r="H220" s="55"/>
      <c r="I220" s="56"/>
      <c r="J220" s="56"/>
      <c r="K220" s="56"/>
    </row>
    <row r="221" spans="7:11" ht="12.75">
      <c r="G221" s="54"/>
      <c r="H221" s="55"/>
      <c r="I221" s="56"/>
      <c r="J221" s="56"/>
      <c r="K221" s="56"/>
    </row>
    <row r="222" spans="7:10" ht="12.75">
      <c r="G222" s="54"/>
      <c r="H222" s="55"/>
      <c r="I222" s="56"/>
      <c r="J222" s="56"/>
    </row>
    <row r="223" spans="7:11" ht="12.75">
      <c r="G223" s="54"/>
      <c r="H223" s="55"/>
      <c r="I223" s="56"/>
      <c r="J223" s="56"/>
      <c r="K223" s="56"/>
    </row>
    <row r="224" spans="7:10" ht="12.75">
      <c r="G224" s="54"/>
      <c r="H224" s="55"/>
      <c r="I224" s="56"/>
      <c r="J224" s="56"/>
    </row>
    <row r="225" spans="7:11" ht="12.75">
      <c r="G225" s="54"/>
      <c r="H225" s="55"/>
      <c r="I225" s="56"/>
      <c r="K225" s="56"/>
    </row>
    <row r="226" spans="7:11" ht="12.75">
      <c r="G226" s="54"/>
      <c r="H226" s="55"/>
      <c r="I226" s="56"/>
      <c r="K226" s="56"/>
    </row>
    <row r="227" spans="7:10" ht="12.75">
      <c r="G227" s="54"/>
      <c r="H227" s="55"/>
      <c r="I227" s="56"/>
      <c r="J227" s="56"/>
    </row>
    <row r="228" spans="7:11" ht="12.75">
      <c r="G228" s="54"/>
      <c r="H228" s="55"/>
      <c r="I228" s="56"/>
      <c r="K228" s="56"/>
    </row>
    <row r="229" spans="7:11" ht="12.75">
      <c r="G229" s="54"/>
      <c r="H229" s="55"/>
      <c r="I229" s="56"/>
      <c r="K229" s="56"/>
    </row>
    <row r="230" spans="7:10" ht="12.75">
      <c r="G230" s="54"/>
      <c r="H230" s="55"/>
      <c r="I230" s="56"/>
      <c r="J230" s="56"/>
    </row>
    <row r="231" spans="7:11" ht="12.75">
      <c r="G231" s="54"/>
      <c r="H231" s="55"/>
      <c r="I231" s="56"/>
      <c r="J231" s="56"/>
      <c r="K231" s="56"/>
    </row>
    <row r="232" spans="7:11" ht="12.75">
      <c r="G232" s="54"/>
      <c r="H232" s="55"/>
      <c r="I232" s="56"/>
      <c r="J232" s="56"/>
      <c r="K232" s="56"/>
    </row>
    <row r="233" spans="7:10" ht="12.75">
      <c r="G233" s="54"/>
      <c r="H233" s="55"/>
      <c r="I233" s="56"/>
      <c r="J233" s="56"/>
    </row>
    <row r="234" spans="7:11" ht="12.75">
      <c r="G234" s="54"/>
      <c r="H234" s="55"/>
      <c r="I234" s="56"/>
      <c r="K234" s="56"/>
    </row>
    <row r="235" spans="7:10" ht="12.75">
      <c r="G235" s="54"/>
      <c r="H235" s="55"/>
      <c r="I235" s="56"/>
      <c r="J235" s="56"/>
    </row>
    <row r="236" spans="7:10" ht="12.75">
      <c r="G236" s="54"/>
      <c r="H236" s="55"/>
      <c r="I236" s="56"/>
      <c r="J236" s="56"/>
    </row>
    <row r="237" spans="7:10" ht="12.75">
      <c r="G237" s="54"/>
      <c r="H237" s="55"/>
      <c r="I237" s="56"/>
      <c r="J237" s="56"/>
    </row>
    <row r="238" spans="7:11" ht="12.75">
      <c r="G238" s="54"/>
      <c r="H238" s="55"/>
      <c r="I238" s="56"/>
      <c r="J238" s="56"/>
      <c r="K238" s="56"/>
    </row>
    <row r="239" spans="7:11" ht="12.75">
      <c r="G239" s="54"/>
      <c r="H239" s="55"/>
      <c r="I239" s="56"/>
      <c r="J239" s="56"/>
      <c r="K239" s="56"/>
    </row>
    <row r="240" spans="7:11" ht="12.75">
      <c r="G240" s="54"/>
      <c r="H240" s="55"/>
      <c r="I240" s="56"/>
      <c r="J240" s="56"/>
      <c r="K240" s="56"/>
    </row>
    <row r="241" spans="7:11" ht="12.75">
      <c r="G241" s="54"/>
      <c r="H241" s="55"/>
      <c r="I241" s="56"/>
      <c r="K241" s="56"/>
    </row>
    <row r="242" spans="7:11" ht="12.75">
      <c r="G242" s="54"/>
      <c r="H242" s="55"/>
      <c r="I242" s="56"/>
      <c r="K242" s="56"/>
    </row>
    <row r="243" spans="7:10" ht="12.75">
      <c r="G243" s="54"/>
      <c r="H243" s="55"/>
      <c r="I243" s="56"/>
      <c r="J243" s="56"/>
    </row>
    <row r="244" spans="7:10" ht="12.75">
      <c r="G244" s="54"/>
      <c r="H244" s="55"/>
      <c r="I244" s="56"/>
      <c r="J244" s="56"/>
    </row>
    <row r="245" spans="7:11" ht="12.75">
      <c r="G245" s="54"/>
      <c r="H245" s="55"/>
      <c r="I245" s="56"/>
      <c r="K245" s="56"/>
    </row>
    <row r="246" spans="7:10" ht="12.75">
      <c r="G246" s="54"/>
      <c r="H246" s="55"/>
      <c r="I246" s="56"/>
      <c r="J246" s="56"/>
    </row>
    <row r="247" spans="7:10" ht="12.75">
      <c r="G247" s="54"/>
      <c r="H247" s="55"/>
      <c r="I247" s="56"/>
      <c r="J247" s="56"/>
    </row>
    <row r="248" spans="7:11" ht="12.75">
      <c r="G248" s="54"/>
      <c r="H248" s="55"/>
      <c r="I248" s="56"/>
      <c r="J248" s="56"/>
      <c r="K248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1745</v>
      </c>
    </row>
    <row r="2" spans="1:16" ht="16.5" thickTop="1">
      <c r="A2" s="1" t="str">
        <f>office_ytd!A1</f>
        <v>Square feet of office space authorized by building permits, January 2017</v>
      </c>
      <c r="I2" s="107"/>
      <c r="J2" s="108" t="str">
        <f>A2</f>
        <v>Square feet of office space authorized by building permits, January 2017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3/8/17</v>
      </c>
      <c r="I4" s="111"/>
      <c r="J4" s="59" t="str">
        <f>A4</f>
        <v>Source:  New Jersey Department of Community Affairs, 3/8/17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1747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1744</v>
      </c>
      <c r="K7" s="77" t="s">
        <v>6</v>
      </c>
      <c r="L7" s="78" t="s">
        <v>5</v>
      </c>
      <c r="M7" s="79" t="s">
        <v>1697</v>
      </c>
      <c r="N7" s="62" t="s">
        <v>1748</v>
      </c>
      <c r="O7" s="62" t="s">
        <v>1698</v>
      </c>
      <c r="P7" s="114"/>
    </row>
    <row r="8" spans="1:16" ht="14.25" thickBot="1" thickTop="1">
      <c r="A8" s="170" t="s">
        <v>1022</v>
      </c>
      <c r="B8" s="170" t="s">
        <v>19</v>
      </c>
      <c r="C8" s="51">
        <v>81624</v>
      </c>
      <c r="D8" s="51">
        <v>81624</v>
      </c>
      <c r="E8" s="51">
        <v>0</v>
      </c>
      <c r="F8" s="10"/>
      <c r="G8" s="29"/>
      <c r="I8" s="113"/>
      <c r="J8" s="91">
        <v>1</v>
      </c>
      <c r="K8" s="82" t="str">
        <f aca="true" t="shared" si="0" ref="K8:K27">A8</f>
        <v>Freehold Township</v>
      </c>
      <c r="L8" s="82" t="str">
        <f aca="true" t="shared" si="1" ref="L8:O23">B8</f>
        <v>Monmouth</v>
      </c>
      <c r="M8" s="83">
        <f t="shared" si="1"/>
        <v>81624</v>
      </c>
      <c r="N8" s="83">
        <f t="shared" si="1"/>
        <v>81624</v>
      </c>
      <c r="O8" s="84">
        <f t="shared" si="1"/>
        <v>0</v>
      </c>
      <c r="P8" s="114"/>
    </row>
    <row r="9" spans="1:16" ht="13.5" thickBot="1">
      <c r="A9" s="170" t="s">
        <v>44</v>
      </c>
      <c r="B9" s="170" t="s">
        <v>7</v>
      </c>
      <c r="C9" s="51">
        <v>70222</v>
      </c>
      <c r="D9" s="51">
        <v>0</v>
      </c>
      <c r="E9" s="51">
        <v>70222</v>
      </c>
      <c r="F9" s="10"/>
      <c r="G9" s="29"/>
      <c r="I9" s="113"/>
      <c r="J9" s="92">
        <v>2</v>
      </c>
      <c r="K9" s="85" t="str">
        <f t="shared" si="0"/>
        <v>Buena Vista Township</v>
      </c>
      <c r="L9" s="85" t="str">
        <f t="shared" si="1"/>
        <v>Atlantic</v>
      </c>
      <c r="M9" s="86">
        <f t="shared" si="1"/>
        <v>70222</v>
      </c>
      <c r="N9" s="86">
        <f t="shared" si="1"/>
        <v>0</v>
      </c>
      <c r="O9" s="86">
        <f t="shared" si="1"/>
        <v>70222</v>
      </c>
      <c r="P9" s="114"/>
    </row>
    <row r="10" spans="1:16" ht="13.5" thickBot="1">
      <c r="A10" s="170" t="s">
        <v>1204</v>
      </c>
      <c r="B10" s="170" t="s">
        <v>20</v>
      </c>
      <c r="C10" s="51">
        <v>69733</v>
      </c>
      <c r="D10" s="51">
        <v>69733</v>
      </c>
      <c r="E10" s="51">
        <v>0</v>
      </c>
      <c r="F10" s="10"/>
      <c r="G10" s="29"/>
      <c r="I10" s="113"/>
      <c r="J10" s="92">
        <v>3</v>
      </c>
      <c r="K10" s="85" t="str">
        <f t="shared" si="0"/>
        <v>Morristown Town</v>
      </c>
      <c r="L10" s="85" t="str">
        <f t="shared" si="1"/>
        <v>Morris</v>
      </c>
      <c r="M10" s="86">
        <f t="shared" si="1"/>
        <v>69733</v>
      </c>
      <c r="N10" s="86">
        <f t="shared" si="1"/>
        <v>69733</v>
      </c>
      <c r="O10" s="86">
        <f t="shared" si="1"/>
        <v>0</v>
      </c>
      <c r="P10" s="114"/>
    </row>
    <row r="11" spans="1:16" ht="13.5" thickBot="1">
      <c r="A11" s="170" t="s">
        <v>686</v>
      </c>
      <c r="B11" s="170" t="s">
        <v>13</v>
      </c>
      <c r="C11" s="51">
        <v>61929</v>
      </c>
      <c r="D11" s="51">
        <v>61929</v>
      </c>
      <c r="E11" s="51">
        <v>0</v>
      </c>
      <c r="F11" s="10"/>
      <c r="G11" s="29"/>
      <c r="I11" s="113"/>
      <c r="J11" s="92">
        <v>4</v>
      </c>
      <c r="K11" s="85" t="str">
        <f t="shared" si="0"/>
        <v>West Orange Township</v>
      </c>
      <c r="L11" s="85" t="str">
        <f t="shared" si="1"/>
        <v>Essex</v>
      </c>
      <c r="M11" s="86">
        <f t="shared" si="1"/>
        <v>61929</v>
      </c>
      <c r="N11" s="86">
        <f t="shared" si="1"/>
        <v>61929</v>
      </c>
      <c r="O11" s="86">
        <f t="shared" si="1"/>
        <v>0</v>
      </c>
      <c r="P11" s="114"/>
    </row>
    <row r="12" spans="1:16" ht="13.5" thickBot="1">
      <c r="A12" s="170" t="s">
        <v>391</v>
      </c>
      <c r="B12" s="170" t="s">
        <v>9</v>
      </c>
      <c r="C12" s="51">
        <v>61747</v>
      </c>
      <c r="D12" s="51">
        <v>61747</v>
      </c>
      <c r="E12" s="51">
        <v>0</v>
      </c>
      <c r="F12" s="27"/>
      <c r="G12" s="29"/>
      <c r="I12" s="113"/>
      <c r="J12" s="92">
        <v>5</v>
      </c>
      <c r="K12" s="85" t="str">
        <f t="shared" si="0"/>
        <v>Pemberton Township</v>
      </c>
      <c r="L12" s="85" t="str">
        <f t="shared" si="1"/>
        <v>Burlington</v>
      </c>
      <c r="M12" s="86">
        <f t="shared" si="1"/>
        <v>61747</v>
      </c>
      <c r="N12" s="86">
        <f t="shared" si="1"/>
        <v>61747</v>
      </c>
      <c r="O12" s="86">
        <f t="shared" si="1"/>
        <v>0</v>
      </c>
      <c r="P12" s="114"/>
    </row>
    <row r="13" spans="1:16" ht="13.5" thickBot="1">
      <c r="A13" s="170" t="s">
        <v>912</v>
      </c>
      <c r="B13" s="170" t="s">
        <v>18</v>
      </c>
      <c r="C13" s="51">
        <v>13358</v>
      </c>
      <c r="D13" s="51">
        <v>13358</v>
      </c>
      <c r="E13" s="51">
        <v>0</v>
      </c>
      <c r="F13" s="10"/>
      <c r="G13" s="29"/>
      <c r="I13" s="113"/>
      <c r="J13" s="92">
        <v>6</v>
      </c>
      <c r="K13" s="85" t="str">
        <f t="shared" si="0"/>
        <v>East Brunswick Township</v>
      </c>
      <c r="L13" s="85" t="str">
        <f t="shared" si="1"/>
        <v>Middlesex</v>
      </c>
      <c r="M13" s="86">
        <f t="shared" si="1"/>
        <v>13358</v>
      </c>
      <c r="N13" s="86">
        <f t="shared" si="1"/>
        <v>13358</v>
      </c>
      <c r="O13" s="86">
        <f t="shared" si="1"/>
        <v>0</v>
      </c>
      <c r="P13" s="114"/>
    </row>
    <row r="14" spans="1:16" ht="13.5" thickBot="1">
      <c r="A14" s="170" t="s">
        <v>1478</v>
      </c>
      <c r="B14" s="170" t="s">
        <v>24</v>
      </c>
      <c r="C14" s="51">
        <v>12267</v>
      </c>
      <c r="D14" s="51">
        <v>12267</v>
      </c>
      <c r="E14" s="51">
        <v>0</v>
      </c>
      <c r="F14" s="10"/>
      <c r="G14" s="29"/>
      <c r="I14" s="113"/>
      <c r="J14" s="92">
        <v>7</v>
      </c>
      <c r="K14" s="85" t="str">
        <f t="shared" si="0"/>
        <v>North Plainfield Borough</v>
      </c>
      <c r="L14" s="85" t="str">
        <f t="shared" si="1"/>
        <v>Somerset</v>
      </c>
      <c r="M14" s="86">
        <f t="shared" si="1"/>
        <v>12267</v>
      </c>
      <c r="N14" s="86">
        <f t="shared" si="1"/>
        <v>12267</v>
      </c>
      <c r="O14" s="86">
        <f t="shared" si="1"/>
        <v>0</v>
      </c>
      <c r="P14" s="114"/>
    </row>
    <row r="15" spans="1:16" ht="13.5" thickBot="1">
      <c r="A15" s="170" t="s">
        <v>1628</v>
      </c>
      <c r="B15" s="170" t="s">
        <v>26</v>
      </c>
      <c r="C15" s="51">
        <v>11950</v>
      </c>
      <c r="D15" s="51">
        <v>11950</v>
      </c>
      <c r="E15" s="51">
        <v>0</v>
      </c>
      <c r="F15" s="10"/>
      <c r="G15" s="29"/>
      <c r="I15" s="113"/>
      <c r="J15" s="92">
        <v>8</v>
      </c>
      <c r="K15" s="85" t="str">
        <f t="shared" si="0"/>
        <v>Westfield Town</v>
      </c>
      <c r="L15" s="85" t="str">
        <f t="shared" si="1"/>
        <v>Union</v>
      </c>
      <c r="M15" s="86">
        <f t="shared" si="1"/>
        <v>11950</v>
      </c>
      <c r="N15" s="86">
        <f t="shared" si="1"/>
        <v>11950</v>
      </c>
      <c r="O15" s="86">
        <f t="shared" si="1"/>
        <v>0</v>
      </c>
      <c r="P15" s="114"/>
    </row>
    <row r="16" spans="1:16" ht="13.5" thickBot="1">
      <c r="A16" s="170" t="s">
        <v>317</v>
      </c>
      <c r="B16" s="170" t="s">
        <v>9</v>
      </c>
      <c r="C16" s="51">
        <v>10500</v>
      </c>
      <c r="D16" s="51">
        <v>10500</v>
      </c>
      <c r="E16" s="51">
        <v>0</v>
      </c>
      <c r="F16" s="10"/>
      <c r="G16" s="29"/>
      <c r="I16" s="113"/>
      <c r="J16" s="92">
        <v>9</v>
      </c>
      <c r="K16" s="85" t="str">
        <f t="shared" si="0"/>
        <v>Bordentown Township</v>
      </c>
      <c r="L16" s="85" t="str">
        <f t="shared" si="1"/>
        <v>Burlington</v>
      </c>
      <c r="M16" s="86">
        <f t="shared" si="1"/>
        <v>10500</v>
      </c>
      <c r="N16" s="86">
        <f t="shared" si="1"/>
        <v>10500</v>
      </c>
      <c r="O16" s="86">
        <f t="shared" si="1"/>
        <v>0</v>
      </c>
      <c r="P16" s="114"/>
    </row>
    <row r="17" spans="1:16" ht="13.5" thickBot="1">
      <c r="A17" s="170" t="s">
        <v>1289</v>
      </c>
      <c r="B17" s="170" t="s">
        <v>21</v>
      </c>
      <c r="C17" s="51">
        <v>10251</v>
      </c>
      <c r="D17" s="51">
        <v>10251</v>
      </c>
      <c r="E17" s="51">
        <v>0</v>
      </c>
      <c r="F17" s="10"/>
      <c r="G17" s="29"/>
      <c r="I17" s="113"/>
      <c r="J17" s="92">
        <v>10</v>
      </c>
      <c r="K17" s="85" t="str">
        <f t="shared" si="0"/>
        <v>Lakewood Township</v>
      </c>
      <c r="L17" s="85" t="str">
        <f t="shared" si="1"/>
        <v>Ocean</v>
      </c>
      <c r="M17" s="86">
        <f t="shared" si="1"/>
        <v>10251</v>
      </c>
      <c r="N17" s="86">
        <f t="shared" si="1"/>
        <v>10251</v>
      </c>
      <c r="O17" s="86">
        <f t="shared" si="1"/>
        <v>0</v>
      </c>
      <c r="P17" s="114"/>
    </row>
    <row r="18" spans="1:16" ht="13.5" thickBot="1">
      <c r="A18" s="170" t="s">
        <v>1360</v>
      </c>
      <c r="B18" s="170" t="s">
        <v>22</v>
      </c>
      <c r="C18" s="51">
        <v>8450</v>
      </c>
      <c r="D18" s="51">
        <v>0</v>
      </c>
      <c r="E18" s="51">
        <v>8450</v>
      </c>
      <c r="F18" s="10"/>
      <c r="G18" s="29"/>
      <c r="I18" s="113"/>
      <c r="J18" s="92">
        <v>11</v>
      </c>
      <c r="K18" s="85" t="str">
        <f t="shared" si="0"/>
        <v>Little Falls Township</v>
      </c>
      <c r="L18" s="85" t="str">
        <f t="shared" si="1"/>
        <v>Passaic</v>
      </c>
      <c r="M18" s="86">
        <f t="shared" si="1"/>
        <v>8450</v>
      </c>
      <c r="N18" s="86">
        <f t="shared" si="1"/>
        <v>0</v>
      </c>
      <c r="O18" s="86">
        <f t="shared" si="1"/>
        <v>8450</v>
      </c>
      <c r="P18" s="114"/>
    </row>
    <row r="19" spans="1:16" ht="13.5" thickBot="1">
      <c r="A19" s="170" t="s">
        <v>406</v>
      </c>
      <c r="B19" s="170" t="s">
        <v>9</v>
      </c>
      <c r="C19" s="51">
        <v>7554</v>
      </c>
      <c r="D19" s="51">
        <v>7554</v>
      </c>
      <c r="E19" s="51">
        <v>0</v>
      </c>
      <c r="F19" s="10"/>
      <c r="G19" s="29"/>
      <c r="I19" s="113"/>
      <c r="J19" s="92">
        <v>12</v>
      </c>
      <c r="K19" s="85" t="str">
        <f t="shared" si="0"/>
        <v>Springfield Township</v>
      </c>
      <c r="L19" s="85" t="str">
        <f t="shared" si="1"/>
        <v>Burlington</v>
      </c>
      <c r="M19" s="86">
        <f t="shared" si="1"/>
        <v>7554</v>
      </c>
      <c r="N19" s="86">
        <f t="shared" si="1"/>
        <v>7554</v>
      </c>
      <c r="O19" s="86">
        <f t="shared" si="1"/>
        <v>0</v>
      </c>
      <c r="P19" s="114"/>
    </row>
    <row r="20" spans="1:16" ht="13.5" thickBot="1">
      <c r="A20" s="170" t="s">
        <v>868</v>
      </c>
      <c r="B20" s="170" t="s">
        <v>16</v>
      </c>
      <c r="C20" s="51">
        <v>7200</v>
      </c>
      <c r="D20" s="51">
        <v>7200</v>
      </c>
      <c r="E20" s="51">
        <v>0</v>
      </c>
      <c r="F20" s="27"/>
      <c r="G20" s="29"/>
      <c r="I20" s="113"/>
      <c r="J20" s="92">
        <v>13</v>
      </c>
      <c r="K20" s="85" t="str">
        <f t="shared" si="0"/>
        <v>West Amwell Township</v>
      </c>
      <c r="L20" s="85" t="str">
        <f t="shared" si="1"/>
        <v>Hunterdon</v>
      </c>
      <c r="M20" s="86">
        <f t="shared" si="1"/>
        <v>7200</v>
      </c>
      <c r="N20" s="86">
        <f t="shared" si="1"/>
        <v>7200</v>
      </c>
      <c r="O20" s="86">
        <f t="shared" si="1"/>
        <v>0</v>
      </c>
      <c r="P20" s="114"/>
    </row>
    <row r="21" spans="1:16" ht="13.5" thickBot="1">
      <c r="A21" s="170" t="s">
        <v>561</v>
      </c>
      <c r="B21" s="170" t="s">
        <v>11</v>
      </c>
      <c r="C21" s="51">
        <v>4682</v>
      </c>
      <c r="D21" s="51">
        <v>4682</v>
      </c>
      <c r="E21" s="51">
        <v>0</v>
      </c>
      <c r="F21" s="10"/>
      <c r="G21" s="29"/>
      <c r="I21" s="113"/>
      <c r="J21" s="92">
        <v>14</v>
      </c>
      <c r="K21" s="85" t="str">
        <f t="shared" si="0"/>
        <v>Sea Isle City</v>
      </c>
      <c r="L21" s="85" t="str">
        <f t="shared" si="1"/>
        <v>Cape May</v>
      </c>
      <c r="M21" s="86">
        <f t="shared" si="1"/>
        <v>4682</v>
      </c>
      <c r="N21" s="86">
        <f t="shared" si="1"/>
        <v>4682</v>
      </c>
      <c r="O21" s="86">
        <f t="shared" si="1"/>
        <v>0</v>
      </c>
      <c r="P21" s="114"/>
    </row>
    <row r="22" spans="1:16" ht="13.5" thickBot="1">
      <c r="A22" s="170" t="s">
        <v>941</v>
      </c>
      <c r="B22" s="170" t="s">
        <v>18</v>
      </c>
      <c r="C22" s="51">
        <v>3744</v>
      </c>
      <c r="D22" s="51">
        <v>3744</v>
      </c>
      <c r="E22" s="51">
        <v>0</v>
      </c>
      <c r="F22" s="10"/>
      <c r="G22" s="29"/>
      <c r="I22" s="113"/>
      <c r="J22" s="92">
        <v>15</v>
      </c>
      <c r="K22" s="85" t="str">
        <f t="shared" si="0"/>
        <v>New Brunswick City</v>
      </c>
      <c r="L22" s="85" t="str">
        <f t="shared" si="1"/>
        <v>Middlesex</v>
      </c>
      <c r="M22" s="86">
        <f t="shared" si="1"/>
        <v>3744</v>
      </c>
      <c r="N22" s="86">
        <f t="shared" si="1"/>
        <v>3744</v>
      </c>
      <c r="O22" s="86">
        <f t="shared" si="1"/>
        <v>0</v>
      </c>
      <c r="P22" s="114"/>
    </row>
    <row r="23" spans="1:16" ht="13.5" thickBot="1">
      <c r="A23" s="170" t="s">
        <v>1573</v>
      </c>
      <c r="B23" s="170" t="s">
        <v>26</v>
      </c>
      <c r="C23" s="51">
        <v>3705</v>
      </c>
      <c r="D23" s="51">
        <v>0</v>
      </c>
      <c r="E23" s="51">
        <v>3705</v>
      </c>
      <c r="F23" s="10"/>
      <c r="G23" s="18"/>
      <c r="I23" s="113"/>
      <c r="J23" s="92">
        <v>16</v>
      </c>
      <c r="K23" s="85" t="str">
        <f t="shared" si="0"/>
        <v>Berkeley Heights Township</v>
      </c>
      <c r="L23" s="85" t="str">
        <f t="shared" si="1"/>
        <v>Union</v>
      </c>
      <c r="M23" s="86">
        <f t="shared" si="1"/>
        <v>3705</v>
      </c>
      <c r="N23" s="86">
        <f t="shared" si="1"/>
        <v>0</v>
      </c>
      <c r="O23" s="86">
        <f t="shared" si="1"/>
        <v>3705</v>
      </c>
      <c r="P23" s="114"/>
    </row>
    <row r="24" spans="1:16" ht="13.5" thickBot="1">
      <c r="A24" s="170" t="s">
        <v>1653</v>
      </c>
      <c r="B24" s="170" t="s">
        <v>27</v>
      </c>
      <c r="C24" s="51">
        <v>3591</v>
      </c>
      <c r="D24" s="51">
        <v>3591</v>
      </c>
      <c r="E24" s="51">
        <v>0</v>
      </c>
      <c r="F24" s="10"/>
      <c r="G24" s="29"/>
      <c r="I24" s="113"/>
      <c r="J24" s="92">
        <v>17</v>
      </c>
      <c r="K24" s="85" t="str">
        <f t="shared" si="0"/>
        <v>Hackettstown Town</v>
      </c>
      <c r="L24" s="85" t="str">
        <f aca="true" t="shared" si="2" ref="L24:O27">B24</f>
        <v>Warren</v>
      </c>
      <c r="M24" s="86">
        <f t="shared" si="2"/>
        <v>3591</v>
      </c>
      <c r="N24" s="86">
        <f t="shared" si="2"/>
        <v>3591</v>
      </c>
      <c r="O24" s="86">
        <f t="shared" si="2"/>
        <v>0</v>
      </c>
      <c r="P24" s="114"/>
    </row>
    <row r="25" spans="1:16" ht="13.5" thickBot="1">
      <c r="A25" s="170" t="s">
        <v>323</v>
      </c>
      <c r="B25" s="170" t="s">
        <v>9</v>
      </c>
      <c r="C25" s="51">
        <v>3229</v>
      </c>
      <c r="D25" s="51">
        <v>3229</v>
      </c>
      <c r="E25" s="51">
        <v>0</v>
      </c>
      <c r="F25" s="27"/>
      <c r="G25" s="29"/>
      <c r="I25" s="113"/>
      <c r="J25" s="92">
        <v>18</v>
      </c>
      <c r="K25" s="85" t="str">
        <f t="shared" si="0"/>
        <v>Burlington Township</v>
      </c>
      <c r="L25" s="85" t="str">
        <f t="shared" si="2"/>
        <v>Burlington</v>
      </c>
      <c r="M25" s="86">
        <f t="shared" si="2"/>
        <v>3229</v>
      </c>
      <c r="N25" s="86">
        <f t="shared" si="2"/>
        <v>3229</v>
      </c>
      <c r="O25" s="86">
        <f t="shared" si="2"/>
        <v>0</v>
      </c>
      <c r="P25" s="114"/>
    </row>
    <row r="26" spans="1:16" ht="13.5" thickBot="1">
      <c r="A26" s="170" t="s">
        <v>531</v>
      </c>
      <c r="B26" s="170" t="s">
        <v>10</v>
      </c>
      <c r="C26" s="51">
        <v>3025</v>
      </c>
      <c r="D26" s="51">
        <v>3025</v>
      </c>
      <c r="E26" s="51">
        <v>0</v>
      </c>
      <c r="F26" s="10"/>
      <c r="G26" s="29"/>
      <c r="I26" s="113"/>
      <c r="J26" s="92">
        <v>19</v>
      </c>
      <c r="K26" s="85" t="str">
        <f t="shared" si="0"/>
        <v>Winslow Township</v>
      </c>
      <c r="L26" s="85" t="str">
        <f t="shared" si="2"/>
        <v>Camden</v>
      </c>
      <c r="M26" s="86">
        <f t="shared" si="2"/>
        <v>3025</v>
      </c>
      <c r="N26" s="86">
        <f t="shared" si="2"/>
        <v>3025</v>
      </c>
      <c r="O26" s="86">
        <f t="shared" si="2"/>
        <v>0</v>
      </c>
      <c r="P26" s="114"/>
    </row>
    <row r="27" spans="1:16" ht="13.5" thickBot="1">
      <c r="A27" s="170" t="s">
        <v>947</v>
      </c>
      <c r="B27" s="170" t="s">
        <v>18</v>
      </c>
      <c r="C27" s="51">
        <v>2660</v>
      </c>
      <c r="D27" s="51">
        <v>2660</v>
      </c>
      <c r="E27" s="51">
        <v>0</v>
      </c>
      <c r="F27" s="10"/>
      <c r="G27" s="29"/>
      <c r="I27" s="113"/>
      <c r="J27" s="92">
        <v>20</v>
      </c>
      <c r="K27" s="85" t="str">
        <f t="shared" si="0"/>
        <v>Perth Amboy City</v>
      </c>
      <c r="L27" s="85" t="str">
        <f t="shared" si="2"/>
        <v>Middlesex</v>
      </c>
      <c r="M27" s="86">
        <f t="shared" si="2"/>
        <v>2660</v>
      </c>
      <c r="N27" s="86">
        <f t="shared" si="2"/>
        <v>2660</v>
      </c>
      <c r="O27" s="86">
        <f t="shared" si="2"/>
        <v>0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451421</v>
      </c>
      <c r="D29" s="65">
        <f>SUM(D8:D27)</f>
        <v>369044</v>
      </c>
      <c r="E29" s="65">
        <f>SUM(E8:E27)</f>
        <v>82377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451421</v>
      </c>
      <c r="N29" s="86">
        <f t="shared" si="3"/>
        <v>369044</v>
      </c>
      <c r="O29" s="86">
        <f t="shared" si="3"/>
        <v>82377</v>
      </c>
      <c r="P29" s="114"/>
    </row>
    <row r="30" spans="1:16" ht="13.5" thickBot="1">
      <c r="A30" s="187" t="s">
        <v>29</v>
      </c>
      <c r="B30" s="66"/>
      <c r="C30" s="65">
        <f>office_ytd!F29</f>
        <v>456270</v>
      </c>
      <c r="D30" s="65">
        <f>office_ytd!G29</f>
        <v>371497</v>
      </c>
      <c r="E30" s="65">
        <f>office_ytd!H29</f>
        <v>84773</v>
      </c>
      <c r="I30" s="113"/>
      <c r="J30" s="93"/>
      <c r="K30" s="85" t="str">
        <f>A30</f>
        <v>New Jersey</v>
      </c>
      <c r="L30" s="85"/>
      <c r="M30" s="86">
        <f t="shared" si="3"/>
        <v>456270</v>
      </c>
      <c r="N30" s="86">
        <f t="shared" si="3"/>
        <v>371497</v>
      </c>
      <c r="O30" s="86">
        <f t="shared" si="3"/>
        <v>84773</v>
      </c>
      <c r="P30" s="114"/>
    </row>
    <row r="31" spans="1:16" ht="13.5" thickBot="1">
      <c r="A31" s="187" t="s">
        <v>1703</v>
      </c>
      <c r="B31" s="66"/>
      <c r="C31" s="188">
        <f>C29/C30</f>
        <v>0.9893725206566287</v>
      </c>
      <c r="D31" s="188">
        <f>D29/D30</f>
        <v>0.9933969857091712</v>
      </c>
      <c r="E31" s="188">
        <f>E29/E30</f>
        <v>0.9717362839583358</v>
      </c>
      <c r="I31" s="113"/>
      <c r="J31" s="93"/>
      <c r="K31" s="85" t="str">
        <f>A31</f>
        <v>Top as % of New Jersey</v>
      </c>
      <c r="L31" s="85"/>
      <c r="M31" s="87">
        <f>M29/M30</f>
        <v>0.9893725206566287</v>
      </c>
      <c r="N31" s="87">
        <f>N29/N30</f>
        <v>0.9933969857091712</v>
      </c>
      <c r="O31" s="87">
        <f>O29/O30</f>
        <v>0.9717362839583358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/>
      <c r="B35" s="66"/>
      <c r="C35" s="51"/>
      <c r="D35" s="51"/>
      <c r="E35" s="51"/>
      <c r="I35" s="113"/>
      <c r="J35" s="121"/>
      <c r="K35" s="122"/>
      <c r="L35" s="122"/>
      <c r="M35" s="189"/>
      <c r="N35" s="189"/>
      <c r="O35" s="189"/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1743</v>
      </c>
    </row>
    <row r="2" spans="1:16" ht="16.5" thickTop="1">
      <c r="A2" s="1" t="str">
        <f>office!A1</f>
        <v>Square feet of office space authorized by building permits, January 2017</v>
      </c>
      <c r="I2" s="135"/>
      <c r="J2" s="136" t="str">
        <f>A2</f>
        <v>Square feet of office space authorized by building permits, January 2017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3/8/17</v>
      </c>
      <c r="I4" s="152"/>
      <c r="J4" s="153" t="str">
        <f>A4</f>
        <v>Source:  New Jersey Department of Community Affairs, 3/8/17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1747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1744</v>
      </c>
      <c r="K7" s="146" t="s">
        <v>6</v>
      </c>
      <c r="L7" s="147" t="s">
        <v>5</v>
      </c>
      <c r="M7" s="148" t="s">
        <v>1697</v>
      </c>
      <c r="N7" s="106" t="s">
        <v>1748</v>
      </c>
      <c r="O7" s="106" t="s">
        <v>1698</v>
      </c>
      <c r="P7" s="129"/>
    </row>
    <row r="8" spans="1:16" ht="13.5" thickTop="1">
      <c r="A8" s="170" t="s">
        <v>1022</v>
      </c>
      <c r="B8" s="170" t="s">
        <v>19</v>
      </c>
      <c r="C8" s="51">
        <v>81624</v>
      </c>
      <c r="D8" s="51">
        <v>81624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Freehold Township</v>
      </c>
      <c r="L8" s="144" t="str">
        <f t="shared" si="0"/>
        <v>Monmouth</v>
      </c>
      <c r="M8" s="102">
        <f t="shared" si="0"/>
        <v>81624</v>
      </c>
      <c r="N8" s="102">
        <f t="shared" si="0"/>
        <v>81624</v>
      </c>
      <c r="O8" s="102">
        <f t="shared" si="0"/>
        <v>0</v>
      </c>
      <c r="P8" s="129"/>
    </row>
    <row r="9" spans="1:16" ht="12.75">
      <c r="A9" s="170" t="s">
        <v>44</v>
      </c>
      <c r="B9" s="170" t="s">
        <v>7</v>
      </c>
      <c r="C9" s="51">
        <v>70222</v>
      </c>
      <c r="D9" s="51">
        <v>0</v>
      </c>
      <c r="E9" s="51">
        <v>70222</v>
      </c>
      <c r="F9" s="172"/>
      <c r="G9" s="66">
        <v>2</v>
      </c>
      <c r="I9" s="128"/>
      <c r="J9" s="125">
        <v>2</v>
      </c>
      <c r="K9" s="126" t="str">
        <f t="shared" si="0"/>
        <v>Buena Vista Township</v>
      </c>
      <c r="L9" s="126" t="str">
        <f t="shared" si="0"/>
        <v>Atlantic</v>
      </c>
      <c r="M9" s="101">
        <f t="shared" si="0"/>
        <v>70222</v>
      </c>
      <c r="N9" s="101">
        <f t="shared" si="0"/>
        <v>0</v>
      </c>
      <c r="O9" s="101">
        <f t="shared" si="0"/>
        <v>70222</v>
      </c>
      <c r="P9" s="129"/>
    </row>
    <row r="10" spans="1:16" ht="12.75">
      <c r="A10" s="170" t="s">
        <v>1204</v>
      </c>
      <c r="B10" s="170" t="s">
        <v>20</v>
      </c>
      <c r="C10" s="51">
        <v>69733</v>
      </c>
      <c r="D10" s="51">
        <v>69733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Morristown Town</v>
      </c>
      <c r="L10" s="126" t="str">
        <f t="shared" si="0"/>
        <v>Morris</v>
      </c>
      <c r="M10" s="101">
        <f t="shared" si="0"/>
        <v>69733</v>
      </c>
      <c r="N10" s="101">
        <f t="shared" si="0"/>
        <v>69733</v>
      </c>
      <c r="O10" s="101">
        <f t="shared" si="0"/>
        <v>0</v>
      </c>
      <c r="P10" s="129"/>
    </row>
    <row r="11" spans="1:16" ht="12.75">
      <c r="A11" s="170" t="s">
        <v>686</v>
      </c>
      <c r="B11" s="170" t="s">
        <v>13</v>
      </c>
      <c r="C11" s="51">
        <v>61929</v>
      </c>
      <c r="D11" s="51">
        <v>61929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West Orange Township</v>
      </c>
      <c r="L11" s="126" t="str">
        <f t="shared" si="0"/>
        <v>Essex</v>
      </c>
      <c r="M11" s="101">
        <f t="shared" si="0"/>
        <v>61929</v>
      </c>
      <c r="N11" s="101">
        <f t="shared" si="0"/>
        <v>61929</v>
      </c>
      <c r="O11" s="101">
        <f t="shared" si="0"/>
        <v>0</v>
      </c>
      <c r="P11" s="129"/>
    </row>
    <row r="12" spans="1:16" ht="12.75">
      <c r="A12" s="170" t="s">
        <v>391</v>
      </c>
      <c r="B12" s="170" t="s">
        <v>9</v>
      </c>
      <c r="C12" s="51">
        <v>61747</v>
      </c>
      <c r="D12" s="51">
        <v>61747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Pemberton Township</v>
      </c>
      <c r="L12" s="126" t="str">
        <f t="shared" si="0"/>
        <v>Burlington</v>
      </c>
      <c r="M12" s="101">
        <f t="shared" si="0"/>
        <v>61747</v>
      </c>
      <c r="N12" s="101">
        <f t="shared" si="0"/>
        <v>61747</v>
      </c>
      <c r="O12" s="101">
        <f t="shared" si="0"/>
        <v>0</v>
      </c>
      <c r="P12" s="129"/>
    </row>
    <row r="13" spans="1:16" ht="12.75">
      <c r="A13" s="170" t="s">
        <v>912</v>
      </c>
      <c r="B13" s="170" t="s">
        <v>18</v>
      </c>
      <c r="C13" s="51">
        <v>13358</v>
      </c>
      <c r="D13" s="51">
        <v>13358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East Brunswick Township</v>
      </c>
      <c r="L13" s="126" t="str">
        <f t="shared" si="0"/>
        <v>Middlesex</v>
      </c>
      <c r="M13" s="101">
        <f t="shared" si="0"/>
        <v>13358</v>
      </c>
      <c r="N13" s="101">
        <f t="shared" si="0"/>
        <v>13358</v>
      </c>
      <c r="O13" s="101">
        <f t="shared" si="0"/>
        <v>0</v>
      </c>
      <c r="P13" s="129"/>
    </row>
    <row r="14" spans="1:16" ht="12.75">
      <c r="A14" s="170" t="s">
        <v>1478</v>
      </c>
      <c r="B14" s="170" t="s">
        <v>24</v>
      </c>
      <c r="C14" s="51">
        <v>12267</v>
      </c>
      <c r="D14" s="51">
        <v>12267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North Plainfield Borough</v>
      </c>
      <c r="L14" s="126" t="str">
        <f t="shared" si="0"/>
        <v>Somerset</v>
      </c>
      <c r="M14" s="101">
        <f t="shared" si="0"/>
        <v>12267</v>
      </c>
      <c r="N14" s="101">
        <f t="shared" si="0"/>
        <v>12267</v>
      </c>
      <c r="O14" s="101">
        <f t="shared" si="0"/>
        <v>0</v>
      </c>
      <c r="P14" s="129"/>
    </row>
    <row r="15" spans="1:16" ht="12.75">
      <c r="A15" s="170" t="s">
        <v>1628</v>
      </c>
      <c r="B15" s="170" t="s">
        <v>26</v>
      </c>
      <c r="C15" s="51">
        <v>11950</v>
      </c>
      <c r="D15" s="51">
        <v>11950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Westfield Town</v>
      </c>
      <c r="L15" s="126" t="str">
        <f t="shared" si="0"/>
        <v>Union</v>
      </c>
      <c r="M15" s="101">
        <f t="shared" si="0"/>
        <v>11950</v>
      </c>
      <c r="N15" s="101">
        <f t="shared" si="0"/>
        <v>11950</v>
      </c>
      <c r="O15" s="101">
        <f t="shared" si="0"/>
        <v>0</v>
      </c>
      <c r="P15" s="129"/>
    </row>
    <row r="16" spans="1:16" ht="12.75">
      <c r="A16" s="170" t="s">
        <v>317</v>
      </c>
      <c r="B16" s="170" t="s">
        <v>9</v>
      </c>
      <c r="C16" s="51">
        <v>10500</v>
      </c>
      <c r="D16" s="51">
        <v>10500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Bordentown Township</v>
      </c>
      <c r="L16" s="126" t="str">
        <f t="shared" si="0"/>
        <v>Burlington</v>
      </c>
      <c r="M16" s="101">
        <f t="shared" si="0"/>
        <v>10500</v>
      </c>
      <c r="N16" s="101">
        <f t="shared" si="0"/>
        <v>10500</v>
      </c>
      <c r="O16" s="101">
        <f t="shared" si="0"/>
        <v>0</v>
      </c>
      <c r="P16" s="129"/>
    </row>
    <row r="17" spans="1:16" ht="12.75">
      <c r="A17" s="170" t="s">
        <v>1289</v>
      </c>
      <c r="B17" s="170" t="s">
        <v>21</v>
      </c>
      <c r="C17" s="51">
        <v>10251</v>
      </c>
      <c r="D17" s="51">
        <v>10251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Lakewood Township</v>
      </c>
      <c r="L17" s="126" t="str">
        <f t="shared" si="0"/>
        <v>Ocean</v>
      </c>
      <c r="M17" s="101">
        <f t="shared" si="0"/>
        <v>10251</v>
      </c>
      <c r="N17" s="101">
        <f t="shared" si="0"/>
        <v>10251</v>
      </c>
      <c r="O17" s="101">
        <f t="shared" si="0"/>
        <v>0</v>
      </c>
      <c r="P17" s="129"/>
    </row>
    <row r="18" spans="1:16" ht="12.75">
      <c r="A18" s="170" t="s">
        <v>1360</v>
      </c>
      <c r="B18" s="170" t="s">
        <v>22</v>
      </c>
      <c r="C18" s="51">
        <v>8450</v>
      </c>
      <c r="D18" s="51">
        <v>0</v>
      </c>
      <c r="E18" s="51">
        <v>8450</v>
      </c>
      <c r="F18" s="172"/>
      <c r="G18" s="66">
        <v>11</v>
      </c>
      <c r="I18" s="128"/>
      <c r="J18" s="125">
        <v>11</v>
      </c>
      <c r="K18" s="126" t="str">
        <f t="shared" si="0"/>
        <v>Little Falls Township</v>
      </c>
      <c r="L18" s="126" t="str">
        <f t="shared" si="0"/>
        <v>Passaic</v>
      </c>
      <c r="M18" s="101">
        <f t="shared" si="0"/>
        <v>8450</v>
      </c>
      <c r="N18" s="101">
        <f t="shared" si="0"/>
        <v>0</v>
      </c>
      <c r="O18" s="101">
        <f t="shared" si="0"/>
        <v>8450</v>
      </c>
      <c r="P18" s="129"/>
    </row>
    <row r="19" spans="1:16" ht="12.75">
      <c r="A19" s="170" t="s">
        <v>406</v>
      </c>
      <c r="B19" s="170" t="s">
        <v>9</v>
      </c>
      <c r="C19" s="51">
        <v>7554</v>
      </c>
      <c r="D19" s="51">
        <v>7554</v>
      </c>
      <c r="E19" s="51">
        <v>0</v>
      </c>
      <c r="F19" s="164"/>
      <c r="G19" s="66">
        <v>12</v>
      </c>
      <c r="I19" s="128"/>
      <c r="J19" s="125">
        <v>12</v>
      </c>
      <c r="K19" s="126" t="str">
        <f t="shared" si="0"/>
        <v>Springfield Township</v>
      </c>
      <c r="L19" s="126" t="str">
        <f t="shared" si="0"/>
        <v>Burlington</v>
      </c>
      <c r="M19" s="101">
        <f t="shared" si="0"/>
        <v>7554</v>
      </c>
      <c r="N19" s="101">
        <f t="shared" si="0"/>
        <v>7554</v>
      </c>
      <c r="O19" s="101">
        <f t="shared" si="0"/>
        <v>0</v>
      </c>
      <c r="P19" s="129"/>
    </row>
    <row r="20" spans="1:16" ht="12.75">
      <c r="A20" s="170" t="s">
        <v>868</v>
      </c>
      <c r="B20" s="170" t="s">
        <v>16</v>
      </c>
      <c r="C20" s="51">
        <v>7200</v>
      </c>
      <c r="D20" s="51">
        <v>7200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West Amwell Township</v>
      </c>
      <c r="L20" s="126" t="str">
        <f t="shared" si="0"/>
        <v>Hunterdon</v>
      </c>
      <c r="M20" s="101">
        <f t="shared" si="0"/>
        <v>7200</v>
      </c>
      <c r="N20" s="101">
        <f t="shared" si="0"/>
        <v>7200</v>
      </c>
      <c r="O20" s="101">
        <f t="shared" si="0"/>
        <v>0</v>
      </c>
      <c r="P20" s="129"/>
    </row>
    <row r="21" spans="1:16" ht="12.75">
      <c r="A21" s="170" t="s">
        <v>561</v>
      </c>
      <c r="B21" s="170" t="s">
        <v>11</v>
      </c>
      <c r="C21" s="51">
        <v>4682</v>
      </c>
      <c r="D21" s="51">
        <v>4682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Sea Isle City</v>
      </c>
      <c r="L21" s="126" t="str">
        <f t="shared" si="0"/>
        <v>Cape May</v>
      </c>
      <c r="M21" s="101">
        <f t="shared" si="0"/>
        <v>4682</v>
      </c>
      <c r="N21" s="101">
        <f t="shared" si="0"/>
        <v>4682</v>
      </c>
      <c r="O21" s="101">
        <f t="shared" si="0"/>
        <v>0</v>
      </c>
      <c r="P21" s="129"/>
    </row>
    <row r="22" spans="1:16" ht="12.75">
      <c r="A22" s="170" t="s">
        <v>941</v>
      </c>
      <c r="B22" s="170" t="s">
        <v>18</v>
      </c>
      <c r="C22" s="51">
        <v>3744</v>
      </c>
      <c r="D22" s="51">
        <v>3744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New Brunswick City</v>
      </c>
      <c r="L22" s="126" t="str">
        <f t="shared" si="0"/>
        <v>Middlesex</v>
      </c>
      <c r="M22" s="101">
        <f t="shared" si="0"/>
        <v>3744</v>
      </c>
      <c r="N22" s="101">
        <f t="shared" si="0"/>
        <v>3744</v>
      </c>
      <c r="O22" s="101">
        <f t="shared" si="0"/>
        <v>0</v>
      </c>
      <c r="P22" s="129"/>
    </row>
    <row r="23" spans="1:16" ht="12.75">
      <c r="A23" s="170" t="s">
        <v>1573</v>
      </c>
      <c r="B23" s="170" t="s">
        <v>26</v>
      </c>
      <c r="C23" s="51">
        <v>3705</v>
      </c>
      <c r="D23" s="51">
        <v>0</v>
      </c>
      <c r="E23" s="51">
        <v>3705</v>
      </c>
      <c r="F23" s="172"/>
      <c r="G23" s="66">
        <v>16</v>
      </c>
      <c r="I23" s="128"/>
      <c r="J23" s="125">
        <v>16</v>
      </c>
      <c r="K23" s="126" t="str">
        <f t="shared" si="0"/>
        <v>Berkeley Heights Township</v>
      </c>
      <c r="L23" s="126" t="str">
        <f t="shared" si="0"/>
        <v>Union</v>
      </c>
      <c r="M23" s="101">
        <f t="shared" si="0"/>
        <v>3705</v>
      </c>
      <c r="N23" s="101">
        <f t="shared" si="0"/>
        <v>0</v>
      </c>
      <c r="O23" s="101">
        <f t="shared" si="0"/>
        <v>3705</v>
      </c>
      <c r="P23" s="129"/>
    </row>
    <row r="24" spans="1:16" ht="12.75">
      <c r="A24" s="170" t="s">
        <v>1653</v>
      </c>
      <c r="B24" s="170" t="s">
        <v>27</v>
      </c>
      <c r="C24" s="51">
        <v>3591</v>
      </c>
      <c r="D24" s="51">
        <v>3591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Hackettstown Town</v>
      </c>
      <c r="L24" s="126" t="str">
        <f t="shared" si="0"/>
        <v>Warren</v>
      </c>
      <c r="M24" s="101">
        <f t="shared" si="0"/>
        <v>3591</v>
      </c>
      <c r="N24" s="101">
        <f t="shared" si="0"/>
        <v>3591</v>
      </c>
      <c r="O24" s="101">
        <f t="shared" si="0"/>
        <v>0</v>
      </c>
      <c r="P24" s="129"/>
    </row>
    <row r="25" spans="1:16" ht="12.75">
      <c r="A25" s="170" t="s">
        <v>323</v>
      </c>
      <c r="B25" s="170" t="s">
        <v>9</v>
      </c>
      <c r="C25" s="51">
        <v>3229</v>
      </c>
      <c r="D25" s="51">
        <v>3229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Burlington Township</v>
      </c>
      <c r="L25" s="126" t="str">
        <f t="shared" si="0"/>
        <v>Burlington</v>
      </c>
      <c r="M25" s="101">
        <f t="shared" si="0"/>
        <v>3229</v>
      </c>
      <c r="N25" s="101">
        <f t="shared" si="0"/>
        <v>3229</v>
      </c>
      <c r="O25" s="101">
        <f t="shared" si="0"/>
        <v>0</v>
      </c>
      <c r="P25" s="129"/>
    </row>
    <row r="26" spans="1:16" ht="12.75">
      <c r="A26" s="170" t="s">
        <v>531</v>
      </c>
      <c r="B26" s="170" t="s">
        <v>10</v>
      </c>
      <c r="C26" s="51">
        <v>3025</v>
      </c>
      <c r="D26" s="51">
        <v>3025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Winslow Township</v>
      </c>
      <c r="L26" s="126" t="str">
        <f t="shared" si="0"/>
        <v>Camden</v>
      </c>
      <c r="M26" s="101">
        <f t="shared" si="0"/>
        <v>3025</v>
      </c>
      <c r="N26" s="101">
        <f t="shared" si="0"/>
        <v>3025</v>
      </c>
      <c r="O26" s="101">
        <f t="shared" si="0"/>
        <v>0</v>
      </c>
      <c r="P26" s="129"/>
    </row>
    <row r="27" spans="1:16" ht="12.75">
      <c r="A27" s="170" t="s">
        <v>947</v>
      </c>
      <c r="B27" s="170" t="s">
        <v>18</v>
      </c>
      <c r="C27" s="51">
        <v>2660</v>
      </c>
      <c r="D27" s="51">
        <v>2660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Perth Amboy City</v>
      </c>
      <c r="L27" s="126" t="str">
        <f t="shared" si="0"/>
        <v>Middlesex</v>
      </c>
      <c r="M27" s="101">
        <f t="shared" si="0"/>
        <v>2660</v>
      </c>
      <c r="N27" s="101">
        <f t="shared" si="0"/>
        <v>2660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451421</v>
      </c>
      <c r="D29" s="65">
        <f>SUM(D8:D27)</f>
        <v>369044</v>
      </c>
      <c r="E29" s="65">
        <f>SUM(E8:E27)</f>
        <v>82377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451421</v>
      </c>
      <c r="N29" s="101">
        <f t="shared" si="1"/>
        <v>369044</v>
      </c>
      <c r="O29" s="101">
        <f t="shared" si="1"/>
        <v>82377</v>
      </c>
      <c r="P29" s="129"/>
    </row>
    <row r="30" spans="1:16" ht="12.75">
      <c r="A30" s="187" t="s">
        <v>29</v>
      </c>
      <c r="B30" s="66"/>
      <c r="C30" s="65">
        <f>office!F29</f>
        <v>456270</v>
      </c>
      <c r="D30" s="65">
        <f>office!G29</f>
        <v>371497</v>
      </c>
      <c r="E30" s="65">
        <f>office!H29</f>
        <v>84773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456270</v>
      </c>
      <c r="N30" s="101">
        <f t="shared" si="1"/>
        <v>371497</v>
      </c>
      <c r="O30" s="101">
        <f t="shared" si="1"/>
        <v>84773</v>
      </c>
      <c r="P30" s="129"/>
    </row>
    <row r="31" spans="1:16" ht="12.75">
      <c r="A31" s="187" t="s">
        <v>1703</v>
      </c>
      <c r="B31" s="66"/>
      <c r="C31" s="188">
        <f>C29/C30</f>
        <v>0.9893725206566287</v>
      </c>
      <c r="D31" s="188">
        <f>D29/D30</f>
        <v>0.9933969857091712</v>
      </c>
      <c r="E31" s="188">
        <f>E29/E30</f>
        <v>0.9717362839583358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0.9893725206566287</v>
      </c>
      <c r="N31" s="127">
        <f>N29/N30</f>
        <v>0.9933969857091712</v>
      </c>
      <c r="O31" s="127">
        <f>O29/O30</f>
        <v>0.9717362839583358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/>
      <c r="L34" s="126"/>
      <c r="M34" s="101"/>
      <c r="N34" s="101"/>
      <c r="O34" s="101"/>
      <c r="P34" s="129"/>
    </row>
    <row r="35" spans="1:16" ht="15" thickBot="1">
      <c r="A35" s="65"/>
      <c r="B35" s="66"/>
      <c r="C35" s="101"/>
      <c r="D35" s="101"/>
      <c r="E35" s="101"/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1794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3/8/17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7"/>
      <c r="B7" s="178"/>
      <c r="C7" s="179"/>
      <c r="D7" s="180" t="s">
        <v>7</v>
      </c>
      <c r="E7" s="181"/>
      <c r="F7" s="182">
        <f>SUM(F31:F53)</f>
        <v>70222</v>
      </c>
      <c r="G7" s="182">
        <f>SUM(G31:G53)</f>
        <v>0</v>
      </c>
      <c r="H7" s="25">
        <f>SUM(H31:H53)</f>
        <v>70222</v>
      </c>
      <c r="I7" s="18"/>
      <c r="J7" s="198"/>
    </row>
    <row r="8" spans="1:10" ht="12.75">
      <c r="A8" s="161"/>
      <c r="B8" s="162"/>
      <c r="C8" s="183"/>
      <c r="D8" s="65" t="s">
        <v>8</v>
      </c>
      <c r="E8" s="66"/>
      <c r="F8" s="101">
        <f>SUM(F54:F123)</f>
        <v>0</v>
      </c>
      <c r="G8" s="101">
        <f>SUM(G54:G123)</f>
        <v>0</v>
      </c>
      <c r="H8" s="25">
        <f>SUM(H54:H123)</f>
        <v>0</v>
      </c>
      <c r="I8" s="18"/>
      <c r="J8" s="198"/>
    </row>
    <row r="9" spans="1:10" ht="12.75">
      <c r="A9" s="161"/>
      <c r="B9" s="162"/>
      <c r="C9" s="183"/>
      <c r="D9" s="65" t="s">
        <v>9</v>
      </c>
      <c r="E9" s="66"/>
      <c r="F9" s="101">
        <f>SUM(F124:F163)</f>
        <v>83031</v>
      </c>
      <c r="G9" s="101">
        <f>SUM(G124:G163)</f>
        <v>83031</v>
      </c>
      <c r="H9" s="25">
        <f>SUM(H124:H163)</f>
        <v>0</v>
      </c>
      <c r="I9" s="18"/>
      <c r="J9" s="198"/>
    </row>
    <row r="10" spans="1:10" ht="12.75">
      <c r="A10" s="161"/>
      <c r="B10" s="162"/>
      <c r="C10" s="183"/>
      <c r="D10" s="65" t="s">
        <v>10</v>
      </c>
      <c r="E10" s="66"/>
      <c r="F10" s="101">
        <f>SUM(F164:F200)</f>
        <v>3025</v>
      </c>
      <c r="G10" s="101">
        <f>SUM(G164:G200)</f>
        <v>3025</v>
      </c>
      <c r="H10" s="25">
        <f>SUM(H164:H200)</f>
        <v>0</v>
      </c>
      <c r="I10" s="18"/>
      <c r="J10" s="198"/>
    </row>
    <row r="11" spans="1:10" ht="12.75">
      <c r="A11" s="161"/>
      <c r="B11" s="162"/>
      <c r="C11" s="183"/>
      <c r="D11" s="65" t="s">
        <v>11</v>
      </c>
      <c r="E11" s="66"/>
      <c r="F11" s="101">
        <f>SUM(F201:F216)</f>
        <v>4682</v>
      </c>
      <c r="G11" s="101">
        <f>SUM(G201:G216)</f>
        <v>4682</v>
      </c>
      <c r="H11" s="25">
        <f>SUM(H201:H216)</f>
        <v>0</v>
      </c>
      <c r="I11" s="18"/>
      <c r="J11" s="198"/>
    </row>
    <row r="12" spans="1:10" ht="12.75">
      <c r="A12" s="161"/>
      <c r="B12" s="162"/>
      <c r="C12" s="183"/>
      <c r="D12" s="65" t="s">
        <v>12</v>
      </c>
      <c r="E12" s="66"/>
      <c r="F12" s="101">
        <f>SUM(F217:F230)</f>
        <v>0</v>
      </c>
      <c r="G12" s="101">
        <f>SUM(G217:G230)</f>
        <v>0</v>
      </c>
      <c r="H12" s="25">
        <f>SUM(H217:H230)</f>
        <v>0</v>
      </c>
      <c r="I12" s="18"/>
      <c r="J12" s="198"/>
    </row>
    <row r="13" spans="1:10" ht="12.75">
      <c r="A13" s="161"/>
      <c r="B13" s="162"/>
      <c r="C13" s="183"/>
      <c r="D13" s="65" t="s">
        <v>13</v>
      </c>
      <c r="E13" s="66"/>
      <c r="F13" s="101">
        <f>SUM(F231:F252)</f>
        <v>61929</v>
      </c>
      <c r="G13" s="101">
        <f>SUM(G231:G252)</f>
        <v>61929</v>
      </c>
      <c r="H13" s="25">
        <f>SUM(H231:H252)</f>
        <v>0</v>
      </c>
      <c r="I13" s="18"/>
      <c r="J13" s="198"/>
    </row>
    <row r="14" spans="1:10" ht="12.75">
      <c r="A14" s="161"/>
      <c r="B14" s="162"/>
      <c r="C14" s="183"/>
      <c r="D14" s="65" t="s">
        <v>14</v>
      </c>
      <c r="E14" s="66"/>
      <c r="F14" s="101">
        <f>SUM(F253:F276)</f>
        <v>3</v>
      </c>
      <c r="G14" s="101">
        <f>SUM(G253:G276)</f>
        <v>3</v>
      </c>
      <c r="H14" s="25">
        <f>SUM(H253:H276)</f>
        <v>0</v>
      </c>
      <c r="I14" s="18"/>
      <c r="J14" s="198"/>
    </row>
    <row r="15" spans="1:10" ht="12.75">
      <c r="A15" s="161"/>
      <c r="B15" s="162"/>
      <c r="C15" s="183"/>
      <c r="D15" s="65" t="s">
        <v>15</v>
      </c>
      <c r="E15" s="66"/>
      <c r="F15" s="101">
        <f>SUM(F277:F288)</f>
        <v>780</v>
      </c>
      <c r="G15" s="101">
        <f>SUM(G277:G288)</f>
        <v>0</v>
      </c>
      <c r="H15" s="25">
        <f>SUM(H277:H288)</f>
        <v>780</v>
      </c>
      <c r="I15" s="18"/>
      <c r="J15" s="198"/>
    </row>
    <row r="16" spans="1:10" ht="12.75">
      <c r="A16" s="161"/>
      <c r="B16" s="162"/>
      <c r="C16" s="183"/>
      <c r="D16" s="65" t="s">
        <v>16</v>
      </c>
      <c r="E16" s="66"/>
      <c r="F16" s="101">
        <f>SUM(F289:F314)</f>
        <v>7200</v>
      </c>
      <c r="G16" s="101">
        <f>SUM(G289:G314)</f>
        <v>7200</v>
      </c>
      <c r="H16" s="25">
        <f>SUM(H289:H314)</f>
        <v>0</v>
      </c>
      <c r="I16" s="18"/>
      <c r="J16" s="198"/>
    </row>
    <row r="17" spans="1:10" ht="12.75">
      <c r="A17" s="161"/>
      <c r="B17" s="162"/>
      <c r="C17" s="183"/>
      <c r="D17" s="65" t="s">
        <v>17</v>
      </c>
      <c r="E17" s="66"/>
      <c r="F17" s="101">
        <f>SUM(F315:F327)</f>
        <v>0</v>
      </c>
      <c r="G17" s="101">
        <f>SUM(G315:G327)</f>
        <v>0</v>
      </c>
      <c r="H17" s="25">
        <f>SUM(H315:H327)</f>
        <v>0</v>
      </c>
      <c r="I17" s="18"/>
      <c r="J17" s="198"/>
    </row>
    <row r="18" spans="1:10" ht="12.75">
      <c r="A18" s="161"/>
      <c r="B18" s="162"/>
      <c r="C18" s="183"/>
      <c r="D18" s="65" t="s">
        <v>18</v>
      </c>
      <c r="E18" s="66"/>
      <c r="F18" s="101">
        <f>SUM(F328:F352)</f>
        <v>21376</v>
      </c>
      <c r="G18" s="101">
        <f>SUM(G328:G352)</f>
        <v>19762</v>
      </c>
      <c r="H18" s="25">
        <f>SUM(H328:H352)</f>
        <v>1614</v>
      </c>
      <c r="I18" s="18"/>
      <c r="J18" s="198"/>
    </row>
    <row r="19" spans="1:10" ht="12.75">
      <c r="A19" s="161"/>
      <c r="B19" s="162"/>
      <c r="C19" s="183"/>
      <c r="D19" s="65" t="s">
        <v>19</v>
      </c>
      <c r="E19" s="66"/>
      <c r="F19" s="101">
        <f>SUM(F353:F405)</f>
        <v>81624</v>
      </c>
      <c r="G19" s="101">
        <f>SUM(G353:G405)</f>
        <v>81624</v>
      </c>
      <c r="H19" s="25">
        <f>SUM(H353:H405)</f>
        <v>0</v>
      </c>
      <c r="I19" s="18"/>
      <c r="J19" s="198"/>
    </row>
    <row r="20" spans="1:10" ht="12.75">
      <c r="A20" s="161"/>
      <c r="B20" s="162"/>
      <c r="C20" s="183"/>
      <c r="D20" s="65" t="s">
        <v>20</v>
      </c>
      <c r="E20" s="66"/>
      <c r="F20" s="101">
        <f>SUM(F406:F444)</f>
        <v>69781</v>
      </c>
      <c r="G20" s="101">
        <f>SUM(G406:G444)</f>
        <v>69781</v>
      </c>
      <c r="H20" s="25">
        <f>SUM(H406:H444)</f>
        <v>0</v>
      </c>
      <c r="I20" s="18"/>
      <c r="J20" s="198"/>
    </row>
    <row r="21" spans="1:10" ht="12.75">
      <c r="A21" s="161"/>
      <c r="B21" s="162"/>
      <c r="C21" s="183"/>
      <c r="D21" s="65" t="s">
        <v>21</v>
      </c>
      <c r="E21" s="66"/>
      <c r="F21" s="101">
        <f>SUM(F445:F477)</f>
        <v>12351</v>
      </c>
      <c r="G21" s="101">
        <f>SUM(G445:G477)</f>
        <v>12351</v>
      </c>
      <c r="H21" s="25">
        <f>SUM(H445:H477)</f>
        <v>0</v>
      </c>
      <c r="I21" s="18"/>
      <c r="J21" s="198"/>
    </row>
    <row r="22" spans="1:10" ht="12.75">
      <c r="A22" s="161"/>
      <c r="B22" s="162"/>
      <c r="C22" s="183"/>
      <c r="D22" s="65" t="s">
        <v>22</v>
      </c>
      <c r="E22" s="66"/>
      <c r="F22" s="101">
        <f>SUM(F478:F493)</f>
        <v>8450</v>
      </c>
      <c r="G22" s="101">
        <f>SUM(G478:G493)</f>
        <v>0</v>
      </c>
      <c r="H22" s="25">
        <f>SUM(H478:H493)</f>
        <v>8450</v>
      </c>
      <c r="I22" s="18"/>
      <c r="J22" s="198"/>
    </row>
    <row r="23" spans="1:10" ht="12.75">
      <c r="A23" s="161"/>
      <c r="B23" s="162"/>
      <c r="C23" s="183"/>
      <c r="D23" s="65" t="s">
        <v>23</v>
      </c>
      <c r="E23" s="66"/>
      <c r="F23" s="101">
        <f>SUM(F494:F508)</f>
        <v>0</v>
      </c>
      <c r="G23" s="101">
        <f>SUM(G494:G508)</f>
        <v>0</v>
      </c>
      <c r="H23" s="25">
        <f>SUM(H494:H508)</f>
        <v>0</v>
      </c>
      <c r="I23" s="18"/>
      <c r="J23" s="198"/>
    </row>
    <row r="24" spans="1:10" ht="12.75">
      <c r="A24" s="161"/>
      <c r="B24" s="162"/>
      <c r="C24" s="183"/>
      <c r="D24" s="65" t="s">
        <v>24</v>
      </c>
      <c r="E24" s="66"/>
      <c r="F24" s="101">
        <f>SUM(F509:F529)</f>
        <v>12268</v>
      </c>
      <c r="G24" s="101">
        <f>SUM(G509:G529)</f>
        <v>12268</v>
      </c>
      <c r="H24" s="25">
        <f>SUM(H509:H529)</f>
        <v>0</v>
      </c>
      <c r="I24" s="18"/>
      <c r="J24" s="198"/>
    </row>
    <row r="25" spans="1:10" ht="12.75">
      <c r="A25" s="161"/>
      <c r="B25" s="162"/>
      <c r="C25" s="183"/>
      <c r="D25" s="65" t="s">
        <v>25</v>
      </c>
      <c r="E25" s="66"/>
      <c r="F25" s="101">
        <f>SUM(F530:F553)</f>
        <v>0</v>
      </c>
      <c r="G25" s="101">
        <f>SUM(G530:G553)</f>
        <v>0</v>
      </c>
      <c r="H25" s="25">
        <f>SUM(H530:H553)</f>
        <v>0</v>
      </c>
      <c r="I25" s="18"/>
      <c r="J25" s="198"/>
    </row>
    <row r="26" spans="1:10" ht="12.75">
      <c r="A26" s="161"/>
      <c r="B26" s="162"/>
      <c r="C26" s="183"/>
      <c r="D26" s="65" t="s">
        <v>26</v>
      </c>
      <c r="E26" s="66"/>
      <c r="F26" s="101">
        <f>SUM(F554:F574)</f>
        <v>15957</v>
      </c>
      <c r="G26" s="101">
        <f>SUM(G554:G574)</f>
        <v>12250</v>
      </c>
      <c r="H26" s="25">
        <f>SUM(H554:H574)</f>
        <v>3707</v>
      </c>
      <c r="I26" s="18"/>
      <c r="J26" s="198"/>
    </row>
    <row r="27" spans="1:10" ht="12.75">
      <c r="A27" s="161"/>
      <c r="B27" s="162"/>
      <c r="C27" s="183"/>
      <c r="D27" s="65" t="s">
        <v>27</v>
      </c>
      <c r="E27" s="66"/>
      <c r="F27" s="101">
        <f>SUM(F575:F597)</f>
        <v>3591</v>
      </c>
      <c r="G27" s="101">
        <f>SUM(G575:G597)</f>
        <v>3591</v>
      </c>
      <c r="H27" s="25">
        <f>SUM(H575:H597)</f>
        <v>0</v>
      </c>
      <c r="I27" s="18"/>
      <c r="J27" s="198"/>
    </row>
    <row r="28" spans="1:10" ht="12.75">
      <c r="A28" s="161"/>
      <c r="B28" s="162"/>
      <c r="C28" s="183"/>
      <c r="D28" s="65" t="s">
        <v>28</v>
      </c>
      <c r="E28" s="66"/>
      <c r="F28" s="101">
        <f>F598</f>
        <v>0</v>
      </c>
      <c r="G28" s="101">
        <f>G598</f>
        <v>0</v>
      </c>
      <c r="H28" s="25">
        <f>H598</f>
        <v>0</v>
      </c>
      <c r="I28" s="18"/>
      <c r="J28" s="198"/>
    </row>
    <row r="29" spans="1:10" ht="12.75">
      <c r="A29" s="161"/>
      <c r="B29" s="162"/>
      <c r="C29" s="183"/>
      <c r="D29" s="65" t="s">
        <v>29</v>
      </c>
      <c r="E29" s="66"/>
      <c r="F29" s="101">
        <f>SUM(F7:F28)</f>
        <v>456270</v>
      </c>
      <c r="G29" s="101">
        <f>SUM(G7:G28)</f>
        <v>371497</v>
      </c>
      <c r="H29" s="25">
        <f>SUM(H7:H28)</f>
        <v>84773</v>
      </c>
      <c r="I29" s="18"/>
      <c r="J29" s="198"/>
    </row>
    <row r="30" spans="1:10" ht="12.75">
      <c r="A30" s="161"/>
      <c r="B30" s="162"/>
      <c r="C30" s="183"/>
      <c r="D30" s="65"/>
      <c r="E30" s="65"/>
      <c r="F30" s="65"/>
      <c r="G30" s="65"/>
      <c r="H30" s="20"/>
      <c r="I30" s="18"/>
      <c r="J30" s="198"/>
    </row>
    <row r="31" spans="1:15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8" t="s">
        <v>1792</v>
      </c>
      <c r="K31" s="54"/>
      <c r="L31" s="55"/>
      <c r="M31" s="56"/>
      <c r="N31" s="56"/>
      <c r="O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64"/>
      <c r="J32" s="198" t="s">
        <v>1792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72"/>
      <c r="J33" s="198" t="s">
        <v>1792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98" t="s">
        <v>1792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70222</v>
      </c>
      <c r="G35" s="51">
        <v>0</v>
      </c>
      <c r="H35" s="51">
        <v>70222</v>
      </c>
      <c r="I35" s="172"/>
      <c r="J35" s="198" t="s">
        <v>1796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 t="s">
        <v>1708</v>
      </c>
      <c r="G36" s="51" t="s">
        <v>1708</v>
      </c>
      <c r="H36" s="51" t="s">
        <v>1708</v>
      </c>
      <c r="I36" s="172"/>
      <c r="J36" s="164" t="s">
        <v>1708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72"/>
      <c r="J37" s="198" t="s">
        <v>1792</v>
      </c>
      <c r="K37" s="54"/>
      <c r="L37" s="55"/>
      <c r="M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172"/>
      <c r="J38" s="198" t="s">
        <v>1792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8" t="s">
        <v>1796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72"/>
      <c r="J40" s="198" t="s">
        <v>1792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51"/>
      <c r="J41" s="198" t="s">
        <v>1792</v>
      </c>
      <c r="K41" s="54"/>
      <c r="L41" s="55"/>
      <c r="M41" s="56"/>
      <c r="N41" s="56"/>
    </row>
    <row r="42" spans="1:15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8" t="s">
        <v>1796</v>
      </c>
      <c r="K42" s="54"/>
      <c r="L42" s="55"/>
      <c r="M42" s="56"/>
      <c r="N42" s="56"/>
      <c r="O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172"/>
      <c r="J43" s="198" t="s">
        <v>1792</v>
      </c>
      <c r="K43" s="54"/>
      <c r="L43" s="55"/>
      <c r="M43" s="56"/>
      <c r="N43" s="56"/>
      <c r="O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98" t="s">
        <v>1792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8" t="s">
        <v>1792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98" t="s">
        <v>1792</v>
      </c>
      <c r="K46" s="54"/>
      <c r="L46" s="55"/>
      <c r="M46" s="56"/>
      <c r="N46" s="56"/>
      <c r="O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8" t="s">
        <v>1792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8" t="s">
        <v>1792</v>
      </c>
      <c r="K48" s="54"/>
      <c r="L48" s="55"/>
      <c r="M48" s="56"/>
      <c r="N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198" t="s">
        <v>1792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8" t="s">
        <v>1792</v>
      </c>
      <c r="K50" s="54"/>
      <c r="L50" s="55"/>
      <c r="M50" s="56"/>
      <c r="O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8" t="s">
        <v>1792</v>
      </c>
      <c r="K51" s="54"/>
      <c r="L51" s="55"/>
      <c r="M51" s="56"/>
      <c r="N51" s="56"/>
      <c r="O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72"/>
      <c r="J52" s="198" t="s">
        <v>1796</v>
      </c>
      <c r="K52" s="54"/>
      <c r="L52" s="55"/>
      <c r="M52" s="56"/>
      <c r="N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8" t="s">
        <v>1792</v>
      </c>
      <c r="K53" s="54"/>
      <c r="L53" s="55"/>
      <c r="M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8" t="s">
        <v>1792</v>
      </c>
      <c r="K54" s="54"/>
      <c r="L54" s="55"/>
      <c r="M54" s="56"/>
      <c r="N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8" t="s">
        <v>1792</v>
      </c>
      <c r="K55" s="54"/>
      <c r="L55" s="55"/>
      <c r="M55" s="56"/>
      <c r="N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72"/>
      <c r="J56" s="198" t="s">
        <v>1792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8" t="s">
        <v>1792</v>
      </c>
      <c r="K57" s="54"/>
      <c r="L57" s="55"/>
      <c r="M57" s="56"/>
      <c r="O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51"/>
      <c r="J58" s="198" t="s">
        <v>1796</v>
      </c>
      <c r="K58" s="54"/>
      <c r="L58" s="55"/>
      <c r="M58" s="56"/>
      <c r="N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8" t="s">
        <v>1792</v>
      </c>
      <c r="K59" s="54"/>
      <c r="L59" s="55"/>
      <c r="M59" s="56"/>
      <c r="N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8" t="s">
        <v>1792</v>
      </c>
      <c r="K60" s="54"/>
      <c r="L60" s="55"/>
      <c r="M60" s="56"/>
      <c r="N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8" t="s">
        <v>1792</v>
      </c>
      <c r="K61" s="54"/>
      <c r="L61" s="55"/>
      <c r="M61" s="56"/>
      <c r="O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72"/>
      <c r="J62" s="198" t="s">
        <v>1792</v>
      </c>
      <c r="K62" s="54"/>
      <c r="L62" s="55"/>
      <c r="M62" s="56"/>
      <c r="N62" s="56"/>
      <c r="O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64" t="s">
        <v>1708</v>
      </c>
      <c r="K63" s="54"/>
      <c r="L63" s="55"/>
      <c r="M63" s="56"/>
      <c r="N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8" t="s">
        <v>1796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98" t="s">
        <v>1796</v>
      </c>
      <c r="K65" s="54"/>
      <c r="L65" s="55"/>
      <c r="M65" s="56"/>
      <c r="N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98" t="s">
        <v>1792</v>
      </c>
      <c r="K66" s="54"/>
      <c r="L66" s="55"/>
      <c r="M66" s="56"/>
      <c r="O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98" t="s">
        <v>1792</v>
      </c>
      <c r="K67" s="54"/>
      <c r="L67" s="55"/>
      <c r="M67" s="56"/>
      <c r="O67" s="56"/>
    </row>
    <row r="68" spans="1:15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98" t="s">
        <v>1792</v>
      </c>
      <c r="K68" s="54"/>
      <c r="L68" s="55"/>
      <c r="M68" s="56"/>
      <c r="N68" s="56"/>
      <c r="O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8" t="s">
        <v>1792</v>
      </c>
      <c r="K69" s="54"/>
      <c r="L69" s="55"/>
      <c r="M69" s="56"/>
      <c r="O69" s="56"/>
    </row>
    <row r="70" spans="1:15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8" t="s">
        <v>1796</v>
      </c>
      <c r="K70" s="54"/>
      <c r="L70" s="55"/>
      <c r="M70" s="56"/>
      <c r="O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98" t="s">
        <v>1792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64"/>
      <c r="J72" s="198" t="s">
        <v>1792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8" t="s">
        <v>1792</v>
      </c>
      <c r="K73" s="54"/>
      <c r="L73" s="55"/>
      <c r="M73" s="56"/>
      <c r="N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8" t="s">
        <v>1792</v>
      </c>
      <c r="K74" s="54"/>
      <c r="L74" s="55"/>
      <c r="M74" s="56"/>
      <c r="N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8" t="s">
        <v>1792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 t="s">
        <v>1708</v>
      </c>
      <c r="G76" s="51" t="s">
        <v>1708</v>
      </c>
      <c r="H76" s="51" t="s">
        <v>1708</v>
      </c>
      <c r="I76" s="172"/>
      <c r="J76" s="164" t="s">
        <v>1708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51"/>
      <c r="J77" s="198" t="s">
        <v>1792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51"/>
      <c r="J78" s="198" t="s">
        <v>1796</v>
      </c>
      <c r="K78" s="54"/>
      <c r="L78" s="55"/>
      <c r="M78" s="56"/>
      <c r="N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8" t="s">
        <v>1792</v>
      </c>
      <c r="K79" s="54"/>
      <c r="L79" s="55"/>
      <c r="M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8" t="s">
        <v>1792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8" t="s">
        <v>1792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8" t="s">
        <v>1792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8" t="s">
        <v>1792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8" t="s">
        <v>1792</v>
      </c>
      <c r="K84" s="54"/>
      <c r="L84" s="55"/>
      <c r="M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98" t="s">
        <v>1792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98" t="s">
        <v>1792</v>
      </c>
      <c r="K86" s="54"/>
      <c r="L86" s="55"/>
      <c r="M86" s="56"/>
      <c r="N86" s="56"/>
      <c r="O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98" t="s">
        <v>1792</v>
      </c>
      <c r="K87" s="54"/>
      <c r="L87" s="55"/>
      <c r="M87" s="56"/>
      <c r="O87" s="56"/>
    </row>
    <row r="88" spans="1:14" ht="1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8" t="s">
        <v>1792</v>
      </c>
      <c r="K88" s="96"/>
      <c r="L88" s="55"/>
      <c r="M88" s="56"/>
      <c r="N88" s="56"/>
    </row>
    <row r="89" spans="1:15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51"/>
      <c r="J89" s="198" t="s">
        <v>1792</v>
      </c>
      <c r="K89" s="54"/>
      <c r="L89" s="55"/>
      <c r="M89" s="56"/>
      <c r="N89" s="56"/>
      <c r="O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8" t="s">
        <v>1792</v>
      </c>
      <c r="K90" s="54"/>
      <c r="L90" s="55"/>
      <c r="M90" s="56"/>
      <c r="N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8" t="s">
        <v>1792</v>
      </c>
      <c r="K91" s="54"/>
      <c r="L91" s="55"/>
      <c r="M91" s="56"/>
      <c r="N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8" t="s">
        <v>1792</v>
      </c>
      <c r="K92" s="54"/>
      <c r="L92" s="55"/>
      <c r="M92" s="56"/>
      <c r="N92" s="56"/>
    </row>
    <row r="93" spans="1:14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98" t="s">
        <v>1792</v>
      </c>
      <c r="K93" s="54"/>
      <c r="L93" s="55"/>
      <c r="M93" s="56"/>
      <c r="N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8" t="s">
        <v>1792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8" t="s">
        <v>1792</v>
      </c>
      <c r="K95" s="54"/>
      <c r="L95" s="55"/>
      <c r="M95" s="56"/>
      <c r="N95" s="56"/>
      <c r="O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8" t="s">
        <v>1796</v>
      </c>
      <c r="K96" s="54"/>
      <c r="L96" s="55"/>
      <c r="M96" s="56"/>
      <c r="N96" s="56"/>
    </row>
    <row r="97" spans="1:15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8" t="s">
        <v>1796</v>
      </c>
      <c r="K97" s="54"/>
      <c r="L97" s="55"/>
      <c r="M97" s="56"/>
      <c r="O97" s="56"/>
    </row>
    <row r="98" spans="1:15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8" t="s">
        <v>1792</v>
      </c>
      <c r="K98" s="54"/>
      <c r="L98" s="55"/>
      <c r="M98" s="56"/>
      <c r="N98" s="56"/>
      <c r="O98" s="56"/>
    </row>
    <row r="99" spans="1:15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98" t="s">
        <v>1792</v>
      </c>
      <c r="K99" s="54"/>
      <c r="L99" s="55"/>
      <c r="M99" s="56"/>
      <c r="O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8" t="s">
        <v>1796</v>
      </c>
      <c r="K100" s="54"/>
      <c r="L100" s="55"/>
      <c r="M100" s="56"/>
      <c r="N100" s="56"/>
    </row>
    <row r="101" spans="1:14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8" t="s">
        <v>1792</v>
      </c>
      <c r="K101" s="54"/>
      <c r="L101" s="55"/>
      <c r="M101" s="56"/>
      <c r="N101" s="56"/>
    </row>
    <row r="102" spans="1:14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98" t="s">
        <v>1792</v>
      </c>
      <c r="K102" s="54"/>
      <c r="L102" s="55"/>
      <c r="M102" s="56"/>
      <c r="N102" s="56"/>
    </row>
    <row r="103" spans="1:14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8" t="s">
        <v>1792</v>
      </c>
      <c r="K103" s="54"/>
      <c r="L103" s="55"/>
      <c r="M103" s="56"/>
      <c r="N103" s="56"/>
    </row>
    <row r="104" spans="1:15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98" t="s">
        <v>1792</v>
      </c>
      <c r="K104" s="54"/>
      <c r="L104" s="55"/>
      <c r="M104" s="56"/>
      <c r="N104" s="56"/>
      <c r="O104" s="56"/>
    </row>
    <row r="105" spans="1:15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8" t="s">
        <v>1796</v>
      </c>
      <c r="K105" s="54"/>
      <c r="L105" s="55"/>
      <c r="M105" s="56"/>
      <c r="O105" s="56"/>
    </row>
    <row r="106" spans="1:14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98" t="s">
        <v>1796</v>
      </c>
      <c r="K106" s="54"/>
      <c r="L106" s="55"/>
      <c r="M106" s="56"/>
      <c r="N106" s="56"/>
    </row>
    <row r="107" spans="1:15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72"/>
      <c r="J107" s="198" t="s">
        <v>1792</v>
      </c>
      <c r="K107" s="54"/>
      <c r="L107" s="55"/>
      <c r="M107" s="56"/>
      <c r="N107" s="56"/>
      <c r="O107" s="56"/>
    </row>
    <row r="108" spans="1:14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8" t="s">
        <v>1792</v>
      </c>
      <c r="K108" s="54"/>
      <c r="L108" s="55"/>
      <c r="M108" s="56"/>
      <c r="N108" s="56"/>
    </row>
    <row r="109" spans="1:14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8" t="s">
        <v>1792</v>
      </c>
      <c r="K109" s="54"/>
      <c r="L109" s="55"/>
      <c r="M109" s="56"/>
      <c r="N109" s="56"/>
    </row>
    <row r="110" spans="1:14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98" t="s">
        <v>1792</v>
      </c>
      <c r="K110" s="54"/>
      <c r="L110" s="55"/>
      <c r="M110" s="56"/>
      <c r="N110" s="56"/>
    </row>
    <row r="111" spans="1:14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8" t="s">
        <v>1792</v>
      </c>
      <c r="K111" s="54"/>
      <c r="L111" s="55"/>
      <c r="M111" s="56"/>
      <c r="N111" s="56"/>
    </row>
    <row r="112" spans="1:15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8" t="s">
        <v>1796</v>
      </c>
      <c r="K112" s="54"/>
      <c r="L112" s="55"/>
      <c r="M112" s="56"/>
      <c r="N112" s="56"/>
      <c r="O112" s="56"/>
    </row>
    <row r="113" spans="1:15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98" t="s">
        <v>1792</v>
      </c>
      <c r="K113" s="54"/>
      <c r="L113" s="55"/>
      <c r="M113" s="56"/>
      <c r="N113" s="56"/>
      <c r="O113" s="56"/>
    </row>
    <row r="114" spans="1:14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8" t="s">
        <v>1792</v>
      </c>
      <c r="K114" s="54"/>
      <c r="L114" s="55"/>
      <c r="M114" s="56"/>
      <c r="N114" s="56"/>
    </row>
    <row r="115" spans="1:14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8" t="s">
        <v>1792</v>
      </c>
      <c r="K115" s="54"/>
      <c r="L115" s="55"/>
      <c r="M115" s="56"/>
      <c r="N115" s="56"/>
    </row>
    <row r="116" spans="1:15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8" t="s">
        <v>1792</v>
      </c>
      <c r="K116" s="54"/>
      <c r="L116" s="55"/>
      <c r="M116" s="56"/>
      <c r="N116" s="56"/>
      <c r="O116" s="56"/>
    </row>
    <row r="117" spans="1:15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8" t="s">
        <v>1792</v>
      </c>
      <c r="K117" s="54"/>
      <c r="L117" s="55"/>
      <c r="M117" s="56"/>
      <c r="N117" s="56"/>
      <c r="O117" s="56"/>
    </row>
    <row r="118" spans="1:14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72"/>
      <c r="J118" s="198" t="s">
        <v>1792</v>
      </c>
      <c r="K118" s="54"/>
      <c r="L118" s="55"/>
      <c r="M118" s="56"/>
      <c r="N118" s="56"/>
    </row>
    <row r="119" spans="1:14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51"/>
      <c r="J119" s="198" t="s">
        <v>1792</v>
      </c>
      <c r="K119" s="54"/>
      <c r="L119" s="55"/>
      <c r="M119" s="56"/>
      <c r="N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8" t="s">
        <v>1792</v>
      </c>
      <c r="K120" s="54"/>
      <c r="L120" s="55"/>
      <c r="M120" s="56"/>
      <c r="N120" s="56"/>
      <c r="O120" s="56"/>
    </row>
    <row r="121" spans="1:15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8" t="s">
        <v>1796</v>
      </c>
      <c r="K121" s="54"/>
      <c r="L121" s="55"/>
      <c r="M121" s="56"/>
      <c r="N121" s="56"/>
      <c r="O121" s="56"/>
    </row>
    <row r="122" spans="1:15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8" t="s">
        <v>1792</v>
      </c>
      <c r="K122" s="54"/>
      <c r="L122" s="55"/>
      <c r="M122" s="56"/>
      <c r="N122" s="56"/>
      <c r="O122" s="56"/>
    </row>
    <row r="123" spans="1:15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172"/>
      <c r="J123" s="198" t="s">
        <v>1796</v>
      </c>
      <c r="K123" s="54"/>
      <c r="L123" s="55"/>
      <c r="M123" s="56"/>
      <c r="N123" s="56"/>
      <c r="O123" s="56"/>
    </row>
    <row r="124" spans="1:15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72"/>
      <c r="J124" s="198" t="s">
        <v>1796</v>
      </c>
      <c r="K124" s="54"/>
      <c r="L124" s="55"/>
      <c r="M124" s="56"/>
      <c r="O124" s="56"/>
    </row>
    <row r="125" spans="1:15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8" t="s">
        <v>1796</v>
      </c>
      <c r="K125" s="54"/>
      <c r="L125" s="55"/>
      <c r="M125" s="56"/>
      <c r="O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72"/>
      <c r="J126" s="198" t="s">
        <v>1796</v>
      </c>
      <c r="K126" s="54"/>
      <c r="L126" s="55"/>
      <c r="M126" s="56"/>
      <c r="N126" s="56"/>
    </row>
    <row r="127" spans="1:14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10500</v>
      </c>
      <c r="G127" s="51">
        <v>10500</v>
      </c>
      <c r="H127" s="51">
        <v>0</v>
      </c>
      <c r="I127" s="172"/>
      <c r="J127" s="198" t="s">
        <v>1796</v>
      </c>
      <c r="K127" s="54"/>
      <c r="L127" s="55"/>
      <c r="M127" s="56"/>
      <c r="N127" s="56"/>
    </row>
    <row r="128" spans="1:14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 t="s">
        <v>1708</v>
      </c>
      <c r="G128" s="51" t="s">
        <v>1708</v>
      </c>
      <c r="H128" s="51" t="s">
        <v>1708</v>
      </c>
      <c r="I128" s="172"/>
      <c r="J128" s="164" t="s">
        <v>1708</v>
      </c>
      <c r="K128" s="54"/>
      <c r="L128" s="55"/>
      <c r="M128" s="56"/>
      <c r="N128" s="56"/>
    </row>
    <row r="129" spans="1:14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3229</v>
      </c>
      <c r="G129" s="51">
        <v>3229</v>
      </c>
      <c r="H129" s="51">
        <v>0</v>
      </c>
      <c r="I129" s="172"/>
      <c r="J129" s="198" t="s">
        <v>1792</v>
      </c>
      <c r="K129" s="54"/>
      <c r="L129" s="55"/>
      <c r="M129" s="56"/>
      <c r="N129" s="56"/>
    </row>
    <row r="130" spans="1:15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98" t="s">
        <v>1792</v>
      </c>
      <c r="K130" s="54"/>
      <c r="L130" s="55"/>
      <c r="M130" s="56"/>
      <c r="N130" s="56"/>
      <c r="O130" s="56"/>
    </row>
    <row r="131" spans="1:15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8" t="s">
        <v>1796</v>
      </c>
      <c r="K131" s="54"/>
      <c r="L131" s="55"/>
      <c r="M131" s="56"/>
      <c r="N131" s="56"/>
      <c r="O131" s="56"/>
    </row>
    <row r="132" spans="1:15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8" t="s">
        <v>1792</v>
      </c>
      <c r="K132" s="54"/>
      <c r="L132" s="55"/>
      <c r="M132" s="56"/>
      <c r="N132" s="56"/>
      <c r="O132" s="56"/>
    </row>
    <row r="133" spans="1:14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51"/>
      <c r="J133" s="198" t="s">
        <v>1792</v>
      </c>
      <c r="K133" s="54"/>
      <c r="L133" s="55"/>
      <c r="M133" s="56"/>
      <c r="N133" s="56"/>
    </row>
    <row r="134" spans="1:14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51"/>
      <c r="J134" s="198" t="s">
        <v>1792</v>
      </c>
      <c r="K134" s="54"/>
      <c r="L134" s="55"/>
      <c r="M134" s="56"/>
      <c r="N134" s="56"/>
    </row>
    <row r="135" spans="1:15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98" t="s">
        <v>1792</v>
      </c>
      <c r="K135" s="54"/>
      <c r="L135" s="55"/>
      <c r="M135" s="56"/>
      <c r="O135" s="56"/>
    </row>
    <row r="136" spans="1:14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8" t="s">
        <v>1792</v>
      </c>
      <c r="K136" s="54"/>
      <c r="L136" s="55"/>
      <c r="M136" s="56"/>
      <c r="N136" s="56"/>
    </row>
    <row r="137" spans="1:14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 t="s">
        <v>1708</v>
      </c>
      <c r="G137" s="51" t="s">
        <v>1708</v>
      </c>
      <c r="H137" s="51" t="s">
        <v>1708</v>
      </c>
      <c r="I137" s="172"/>
      <c r="J137" s="164" t="s">
        <v>1708</v>
      </c>
      <c r="K137" s="54"/>
      <c r="L137" s="55"/>
      <c r="M137" s="56"/>
      <c r="N137" s="56"/>
    </row>
    <row r="138" spans="1:14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51"/>
      <c r="J138" s="198" t="s">
        <v>1792</v>
      </c>
      <c r="K138" s="54"/>
      <c r="L138" s="55"/>
      <c r="M138" s="56"/>
      <c r="N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8" t="s">
        <v>1792</v>
      </c>
      <c r="K139" s="54"/>
      <c r="L139" s="55"/>
      <c r="M139" s="56"/>
      <c r="N139" s="56"/>
      <c r="O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8" t="s">
        <v>1792</v>
      </c>
      <c r="K140" s="54"/>
      <c r="L140" s="55"/>
      <c r="M140" s="56"/>
      <c r="N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98" t="s">
        <v>1792</v>
      </c>
      <c r="K141" s="54"/>
      <c r="L141" s="55"/>
      <c r="M141" s="56"/>
      <c r="N141" s="56"/>
      <c r="O141" s="56"/>
    </row>
    <row r="142" spans="1:15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98" t="s">
        <v>1792</v>
      </c>
      <c r="K142" s="54"/>
      <c r="L142" s="55"/>
      <c r="M142" s="56"/>
      <c r="O142" s="56"/>
    </row>
    <row r="143" spans="1:15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51"/>
      <c r="J143" s="198" t="s">
        <v>1792</v>
      </c>
      <c r="K143" s="54"/>
      <c r="L143" s="55"/>
      <c r="M143" s="56"/>
      <c r="O143" s="56"/>
    </row>
    <row r="144" spans="1:14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51"/>
      <c r="J144" s="198" t="s">
        <v>1796</v>
      </c>
      <c r="K144" s="54"/>
      <c r="L144" s="55"/>
      <c r="M144" s="56"/>
      <c r="N144" s="56"/>
    </row>
    <row r="145" spans="1:14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 t="s">
        <v>1793</v>
      </c>
      <c r="G145" s="51" t="s">
        <v>1793</v>
      </c>
      <c r="H145" s="51" t="s">
        <v>1793</v>
      </c>
      <c r="I145" s="172"/>
      <c r="J145" s="164" t="s">
        <v>1793</v>
      </c>
      <c r="K145" s="54"/>
      <c r="L145" s="55"/>
      <c r="M145" s="56"/>
      <c r="N145" s="56"/>
    </row>
    <row r="146" spans="1:15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8" t="s">
        <v>1792</v>
      </c>
      <c r="K146" s="54"/>
      <c r="L146" s="55"/>
      <c r="M146" s="56"/>
      <c r="O146" s="56"/>
    </row>
    <row r="147" spans="1:15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98" t="s">
        <v>1792</v>
      </c>
      <c r="K147" s="54"/>
      <c r="L147" s="55"/>
      <c r="M147" s="56"/>
      <c r="O147" s="56"/>
    </row>
    <row r="148" spans="1:15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8" t="s">
        <v>1792</v>
      </c>
      <c r="K148" s="54"/>
      <c r="L148" s="55"/>
      <c r="M148" s="56"/>
      <c r="N148" s="56"/>
      <c r="O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51"/>
      <c r="J149" s="198" t="s">
        <v>1796</v>
      </c>
      <c r="K149" s="54"/>
      <c r="L149" s="55"/>
      <c r="M149" s="56"/>
      <c r="N149" s="56"/>
      <c r="O149" s="56"/>
    </row>
    <row r="150" spans="1:14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8" t="s">
        <v>1792</v>
      </c>
      <c r="K150" s="54"/>
      <c r="L150" s="55"/>
      <c r="M150" s="56"/>
      <c r="N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8" t="s">
        <v>1792</v>
      </c>
      <c r="K151" s="54"/>
      <c r="L151" s="55"/>
      <c r="M151" s="56"/>
      <c r="N151" s="56"/>
      <c r="O151" s="56"/>
    </row>
    <row r="152" spans="1:14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61747</v>
      </c>
      <c r="G152" s="51">
        <v>61747</v>
      </c>
      <c r="H152" s="51">
        <v>0</v>
      </c>
      <c r="I152" s="172"/>
      <c r="J152" s="198" t="s">
        <v>1792</v>
      </c>
      <c r="K152" s="54"/>
      <c r="L152" s="55"/>
      <c r="M152" s="56"/>
      <c r="N152" s="56"/>
    </row>
    <row r="153" spans="1:15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8" t="s">
        <v>1796</v>
      </c>
      <c r="K153" s="54"/>
      <c r="L153" s="55"/>
      <c r="M153" s="56"/>
      <c r="O153" s="56"/>
    </row>
    <row r="154" spans="1:15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8" t="s">
        <v>1792</v>
      </c>
      <c r="K154" s="54"/>
      <c r="L154" s="55"/>
      <c r="M154" s="56"/>
      <c r="N154" s="56"/>
      <c r="O154" s="56"/>
    </row>
    <row r="155" spans="1:15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8" t="s">
        <v>1796</v>
      </c>
      <c r="K155" s="54"/>
      <c r="L155" s="55"/>
      <c r="M155" s="56"/>
      <c r="N155" s="56"/>
      <c r="O155" s="56"/>
    </row>
    <row r="156" spans="1:14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8" t="s">
        <v>1792</v>
      </c>
      <c r="K156" s="54"/>
      <c r="L156" s="55"/>
      <c r="M156" s="56"/>
      <c r="N156" s="56"/>
    </row>
    <row r="157" spans="1:14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7554</v>
      </c>
      <c r="G157" s="51">
        <v>7554</v>
      </c>
      <c r="H157" s="51">
        <v>0</v>
      </c>
      <c r="I157" s="172"/>
      <c r="J157" s="198" t="s">
        <v>1792</v>
      </c>
      <c r="K157" s="54"/>
      <c r="L157" s="55"/>
      <c r="M157" s="56"/>
      <c r="N157" s="56"/>
    </row>
    <row r="158" spans="1:15" ht="1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8" t="s">
        <v>1796</v>
      </c>
      <c r="K158" s="96"/>
      <c r="L158" s="55"/>
      <c r="M158" s="56"/>
      <c r="N158" s="56"/>
      <c r="O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8" t="s">
        <v>1792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8" t="s">
        <v>1792</v>
      </c>
      <c r="K160" s="54"/>
      <c r="L160" s="55"/>
      <c r="M160" s="56"/>
      <c r="N160" s="56"/>
      <c r="O160" s="56"/>
    </row>
    <row r="161" spans="1:15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8" t="s">
        <v>1796</v>
      </c>
      <c r="K161" s="54"/>
      <c r="L161" s="55"/>
      <c r="M161" s="56"/>
      <c r="N161" s="56"/>
      <c r="O161" s="56"/>
    </row>
    <row r="162" spans="1:15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72"/>
      <c r="J162" s="198" t="s">
        <v>1796</v>
      </c>
      <c r="K162" s="54"/>
      <c r="L162" s="55"/>
      <c r="M162" s="56"/>
      <c r="N162" s="56"/>
      <c r="O162" s="56"/>
    </row>
    <row r="163" spans="1:15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8" t="s">
        <v>1796</v>
      </c>
      <c r="K163" s="54"/>
      <c r="L163" s="55"/>
      <c r="M163" s="56"/>
      <c r="O163" s="56"/>
    </row>
    <row r="164" spans="1:15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8" t="s">
        <v>1796</v>
      </c>
      <c r="K164" s="54"/>
      <c r="L164" s="55"/>
      <c r="M164" s="56"/>
      <c r="N164" s="56"/>
      <c r="O164" s="56"/>
    </row>
    <row r="165" spans="1:15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8" t="s">
        <v>1792</v>
      </c>
      <c r="K165" s="54"/>
      <c r="L165" s="55"/>
      <c r="M165" s="56"/>
      <c r="O165" s="56"/>
    </row>
    <row r="166" spans="1:15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8" t="s">
        <v>1792</v>
      </c>
      <c r="K166" s="54"/>
      <c r="L166" s="55"/>
      <c r="M166" s="56"/>
      <c r="N166" s="56"/>
      <c r="O166" s="56"/>
    </row>
    <row r="167" spans="1:15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198" t="s">
        <v>1792</v>
      </c>
      <c r="K167" s="54"/>
      <c r="L167" s="55"/>
      <c r="M167" s="56"/>
      <c r="O167" s="56"/>
    </row>
    <row r="168" spans="1:14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98" t="s">
        <v>1792</v>
      </c>
      <c r="K168" s="54"/>
      <c r="L168" s="55"/>
      <c r="M168" s="56"/>
      <c r="N168" s="56"/>
    </row>
    <row r="169" spans="1:15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8" t="s">
        <v>1792</v>
      </c>
      <c r="K169" s="54"/>
      <c r="L169" s="55"/>
      <c r="M169" s="56"/>
      <c r="N169" s="56"/>
      <c r="O169" s="56"/>
    </row>
    <row r="170" spans="1:15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8" t="s">
        <v>1792</v>
      </c>
      <c r="K170" s="54"/>
      <c r="L170" s="55"/>
      <c r="M170" s="56"/>
      <c r="O170" s="56"/>
    </row>
    <row r="171" spans="1:15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98" t="s">
        <v>1792</v>
      </c>
      <c r="K171" s="54"/>
      <c r="L171" s="55"/>
      <c r="M171" s="56"/>
      <c r="N171" s="56"/>
      <c r="O171" s="56"/>
    </row>
    <row r="172" spans="1:15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198" t="s">
        <v>1796</v>
      </c>
      <c r="K172" s="54"/>
      <c r="L172" s="55"/>
      <c r="M172" s="56"/>
      <c r="N172" s="56"/>
      <c r="O172" s="56"/>
    </row>
    <row r="173" spans="1:15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8" t="s">
        <v>1792</v>
      </c>
      <c r="K173" s="54"/>
      <c r="L173" s="55"/>
      <c r="M173" s="56"/>
      <c r="N173" s="56"/>
      <c r="O173" s="56"/>
    </row>
    <row r="174" spans="1:14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8" t="s">
        <v>1796</v>
      </c>
      <c r="K174" s="54"/>
      <c r="L174" s="55"/>
      <c r="M174" s="56"/>
      <c r="N174" s="56"/>
    </row>
    <row r="175" spans="1:14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51"/>
      <c r="J175" s="198" t="s">
        <v>1792</v>
      </c>
      <c r="K175" s="54"/>
      <c r="L175" s="55"/>
      <c r="M175" s="56"/>
      <c r="N175" s="56"/>
    </row>
    <row r="176" spans="1:14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164"/>
      <c r="J176" s="198" t="s">
        <v>1792</v>
      </c>
      <c r="K176" s="54"/>
      <c r="L176" s="55"/>
      <c r="M176" s="56"/>
      <c r="N176" s="56"/>
    </row>
    <row r="177" spans="1:14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72"/>
      <c r="J177" s="198" t="s">
        <v>1792</v>
      </c>
      <c r="K177" s="54"/>
      <c r="L177" s="55"/>
      <c r="M177" s="56"/>
      <c r="N177" s="56"/>
    </row>
    <row r="178" spans="1:15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8" t="s">
        <v>1792</v>
      </c>
      <c r="K178" s="54"/>
      <c r="L178" s="55"/>
      <c r="M178" s="56"/>
      <c r="N178" s="56"/>
      <c r="O178" s="56"/>
    </row>
    <row r="179" spans="1:14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8" t="s">
        <v>1792</v>
      </c>
      <c r="K179" s="54"/>
      <c r="L179" s="55"/>
      <c r="M179" s="56"/>
      <c r="N179" s="56"/>
    </row>
    <row r="180" spans="1:15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8" t="s">
        <v>1796</v>
      </c>
      <c r="K180" s="54"/>
      <c r="L180" s="55"/>
      <c r="M180" s="56"/>
      <c r="N180" s="56"/>
      <c r="O180" s="56"/>
    </row>
    <row r="181" spans="1:15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72"/>
      <c r="J181" s="198" t="s">
        <v>1792</v>
      </c>
      <c r="K181" s="54"/>
      <c r="L181" s="55"/>
      <c r="M181" s="56"/>
      <c r="N181" s="56"/>
      <c r="O181" s="56"/>
    </row>
    <row r="182" spans="1:15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8" t="s">
        <v>1796</v>
      </c>
      <c r="K182" s="54"/>
      <c r="L182" s="55"/>
      <c r="M182" s="56"/>
      <c r="N182" s="56"/>
      <c r="O182" s="56"/>
    </row>
    <row r="183" spans="1:15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8" t="s">
        <v>1796</v>
      </c>
      <c r="K183" s="54"/>
      <c r="L183" s="55"/>
      <c r="M183" s="56"/>
      <c r="N183" s="56"/>
      <c r="O183" s="56"/>
    </row>
    <row r="184" spans="1:14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8" t="s">
        <v>1796</v>
      </c>
      <c r="K184" s="54"/>
      <c r="L184" s="55"/>
      <c r="M184" s="56"/>
      <c r="N184" s="56"/>
    </row>
    <row r="185" spans="1:15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98" t="s">
        <v>1792</v>
      </c>
      <c r="K185" s="54"/>
      <c r="L185" s="55"/>
      <c r="M185" s="56"/>
      <c r="N185" s="56"/>
      <c r="O185" s="56"/>
    </row>
    <row r="186" spans="1:14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72"/>
      <c r="J186" s="198" t="s">
        <v>1792</v>
      </c>
      <c r="K186" s="54"/>
      <c r="L186" s="55"/>
      <c r="M186" s="56"/>
      <c r="N186" s="56"/>
    </row>
    <row r="187" spans="1:14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72"/>
      <c r="J187" s="198" t="s">
        <v>1796</v>
      </c>
      <c r="K187" s="54"/>
      <c r="L187" s="55"/>
      <c r="M187" s="56"/>
      <c r="N187" s="56"/>
    </row>
    <row r="188" spans="1:15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8" t="s">
        <v>1792</v>
      </c>
      <c r="K188" s="54"/>
      <c r="L188" s="55"/>
      <c r="M188" s="56"/>
      <c r="O188" s="56"/>
    </row>
    <row r="189" spans="1:14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8" t="s">
        <v>1796</v>
      </c>
      <c r="K189" s="54"/>
      <c r="L189" s="55"/>
      <c r="M189" s="56"/>
      <c r="N189" s="56"/>
    </row>
    <row r="190" spans="1:15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8" t="s">
        <v>1792</v>
      </c>
      <c r="K190" s="54"/>
      <c r="L190" s="55"/>
      <c r="M190" s="56"/>
      <c r="O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 t="s">
        <v>1708</v>
      </c>
      <c r="G191" s="51" t="s">
        <v>1708</v>
      </c>
      <c r="H191" s="51" t="s">
        <v>1708</v>
      </c>
      <c r="I191" s="164"/>
      <c r="J191" s="164" t="s">
        <v>1708</v>
      </c>
      <c r="K191" s="54"/>
      <c r="L191" s="55"/>
      <c r="M191" s="56"/>
      <c r="O191" s="56"/>
    </row>
    <row r="192" spans="1:14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 t="s">
        <v>1708</v>
      </c>
      <c r="G192" s="51" t="s">
        <v>1708</v>
      </c>
      <c r="H192" s="51" t="s">
        <v>1708</v>
      </c>
      <c r="I192" s="172"/>
      <c r="J192" s="164" t="s">
        <v>1708</v>
      </c>
      <c r="K192" s="54"/>
      <c r="L192" s="55"/>
      <c r="M192" s="56"/>
      <c r="N192" s="56"/>
    </row>
    <row r="193" spans="1:14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8" t="s">
        <v>1796</v>
      </c>
      <c r="K193" s="54"/>
      <c r="L193" s="55"/>
      <c r="M193" s="56"/>
      <c r="N193" s="56"/>
    </row>
    <row r="194" spans="1:15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51"/>
      <c r="J194" s="198" t="s">
        <v>1792</v>
      </c>
      <c r="K194" s="54"/>
      <c r="L194" s="55"/>
      <c r="M194" s="56"/>
      <c r="N194" s="56"/>
      <c r="O194" s="56"/>
    </row>
    <row r="195" spans="1:14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8" t="s">
        <v>1792</v>
      </c>
      <c r="K195" s="54"/>
      <c r="L195" s="55"/>
      <c r="M195" s="56"/>
      <c r="N195" s="56"/>
    </row>
    <row r="196" spans="1:15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8" t="s">
        <v>1796</v>
      </c>
      <c r="K196" s="54"/>
      <c r="L196" s="55"/>
      <c r="M196" s="56"/>
      <c r="O196" s="56"/>
    </row>
    <row r="197" spans="1:14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51"/>
      <c r="J197" s="198" t="s">
        <v>1796</v>
      </c>
      <c r="K197" s="54"/>
      <c r="L197" s="55"/>
      <c r="M197" s="56"/>
      <c r="N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51"/>
      <c r="J198" s="198" t="s">
        <v>1792</v>
      </c>
      <c r="K198" s="54"/>
      <c r="L198" s="55"/>
      <c r="M198" s="56"/>
      <c r="O198" s="56"/>
    </row>
    <row r="199" spans="1:15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3025</v>
      </c>
      <c r="G199" s="51">
        <v>3025</v>
      </c>
      <c r="H199" s="51">
        <v>0</v>
      </c>
      <c r="I199" s="172"/>
      <c r="J199" s="198" t="s">
        <v>1792</v>
      </c>
      <c r="K199" s="54"/>
      <c r="L199" s="55"/>
      <c r="M199" s="56"/>
      <c r="N199" s="56"/>
      <c r="O199" s="56"/>
    </row>
    <row r="200" spans="1:15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98" t="s">
        <v>1796</v>
      </c>
      <c r="K200" s="54"/>
      <c r="L200" s="55"/>
      <c r="M200" s="56"/>
      <c r="N200" s="56"/>
      <c r="O200" s="56"/>
    </row>
    <row r="201" spans="1:15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8" t="s">
        <v>1792</v>
      </c>
      <c r="K201" s="54"/>
      <c r="L201" s="55"/>
      <c r="M201" s="56"/>
      <c r="O201" s="56"/>
    </row>
    <row r="202" spans="1:14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8" t="s">
        <v>1792</v>
      </c>
      <c r="K202" s="54"/>
      <c r="L202" s="55"/>
      <c r="M202" s="56"/>
      <c r="N202" s="56"/>
    </row>
    <row r="203" spans="1:14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8" t="s">
        <v>1792</v>
      </c>
      <c r="K203" s="54"/>
      <c r="L203" s="55"/>
      <c r="M203" s="56"/>
      <c r="N203" s="56"/>
    </row>
    <row r="204" spans="1:14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8" t="s">
        <v>1792</v>
      </c>
      <c r="K204" s="54"/>
      <c r="L204" s="55"/>
      <c r="M204" s="56"/>
      <c r="N204" s="56"/>
    </row>
    <row r="205" spans="1:14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8" t="s">
        <v>1796</v>
      </c>
      <c r="K205" s="54"/>
      <c r="L205" s="55"/>
      <c r="M205" s="56"/>
      <c r="N205" s="56"/>
    </row>
    <row r="206" spans="1:14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98" t="s">
        <v>1792</v>
      </c>
      <c r="K206" s="54"/>
      <c r="L206" s="55"/>
      <c r="M206" s="56"/>
      <c r="N206" s="56"/>
    </row>
    <row r="207" spans="1:15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8" t="s">
        <v>1792</v>
      </c>
      <c r="K207" s="54"/>
      <c r="L207" s="55"/>
      <c r="M207" s="56"/>
      <c r="N207" s="56"/>
      <c r="O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98" t="s">
        <v>1792</v>
      </c>
      <c r="K208" s="54"/>
      <c r="L208" s="55"/>
      <c r="M208" s="56"/>
      <c r="O208" s="56"/>
    </row>
    <row r="209" spans="1:15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4682</v>
      </c>
      <c r="G209" s="51">
        <v>4682</v>
      </c>
      <c r="H209" s="51">
        <v>0</v>
      </c>
      <c r="I209" s="51"/>
      <c r="J209" s="198" t="s">
        <v>1792</v>
      </c>
      <c r="K209" s="54"/>
      <c r="L209" s="55"/>
      <c r="M209" s="56"/>
      <c r="N209" s="56"/>
      <c r="O209" s="56"/>
    </row>
    <row r="210" spans="1:15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8" t="s">
        <v>1792</v>
      </c>
      <c r="K210" s="54"/>
      <c r="L210" s="55"/>
      <c r="M210" s="56"/>
      <c r="O210" s="56"/>
    </row>
    <row r="211" spans="1:15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8" t="s">
        <v>1792</v>
      </c>
      <c r="K211" s="54"/>
      <c r="L211" s="55"/>
      <c r="M211" s="56"/>
      <c r="O211" s="56"/>
    </row>
    <row r="212" spans="1:15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8" t="s">
        <v>1796</v>
      </c>
      <c r="K212" s="54"/>
      <c r="L212" s="55"/>
      <c r="M212" s="56"/>
      <c r="N212" s="56"/>
      <c r="O212" s="56"/>
    </row>
    <row r="213" spans="1:14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8" t="s">
        <v>1792</v>
      </c>
      <c r="K213" s="54"/>
      <c r="L213" s="55"/>
      <c r="M213" s="56"/>
      <c r="N213" s="56"/>
    </row>
    <row r="214" spans="1:15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8" t="s">
        <v>1792</v>
      </c>
      <c r="K214" s="54"/>
      <c r="L214" s="55"/>
      <c r="M214" s="56"/>
      <c r="N214" s="56"/>
      <c r="O214" s="56"/>
    </row>
    <row r="215" spans="1:15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172"/>
      <c r="J215" s="198" t="s">
        <v>1792</v>
      </c>
      <c r="K215" s="54"/>
      <c r="L215" s="55"/>
      <c r="M215" s="56"/>
      <c r="O215" s="56"/>
    </row>
    <row r="216" spans="1:14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72"/>
      <c r="J216" s="198" t="s">
        <v>1792</v>
      </c>
      <c r="K216" s="54"/>
      <c r="L216" s="55"/>
      <c r="M216" s="56"/>
      <c r="N216" s="56"/>
    </row>
    <row r="217" spans="1:15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98" t="s">
        <v>1796</v>
      </c>
      <c r="K217" s="54"/>
      <c r="L217" s="55"/>
      <c r="M217" s="56"/>
      <c r="N217" s="56"/>
      <c r="O217" s="56"/>
    </row>
    <row r="218" spans="1:15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8" t="s">
        <v>1796</v>
      </c>
      <c r="K218" s="54"/>
      <c r="L218" s="55"/>
      <c r="M218" s="56"/>
      <c r="N218" s="56"/>
      <c r="O218" s="56"/>
    </row>
    <row r="219" spans="1:14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8" t="s">
        <v>1792</v>
      </c>
      <c r="K219" s="54"/>
      <c r="L219" s="55"/>
      <c r="M219" s="56"/>
      <c r="N219" s="56"/>
    </row>
    <row r="220" spans="1:14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8" t="s">
        <v>1792</v>
      </c>
      <c r="K220" s="54"/>
      <c r="L220" s="55"/>
      <c r="M220" s="56"/>
      <c r="N220" s="56"/>
    </row>
    <row r="221" spans="1:14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8" t="s">
        <v>1792</v>
      </c>
      <c r="K221" s="54"/>
      <c r="L221" s="55"/>
      <c r="M221" s="56"/>
      <c r="N221" s="56"/>
    </row>
    <row r="222" spans="1:15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8" t="s">
        <v>1792</v>
      </c>
      <c r="K222" s="54"/>
      <c r="L222" s="55"/>
      <c r="M222" s="56"/>
      <c r="N222" s="56"/>
      <c r="O222" s="56"/>
    </row>
    <row r="223" spans="1:15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98" t="s">
        <v>1792</v>
      </c>
      <c r="K223" s="54"/>
      <c r="L223" s="55"/>
      <c r="M223" s="56"/>
      <c r="N223" s="56"/>
      <c r="O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8" t="s">
        <v>1796</v>
      </c>
      <c r="K224" s="54"/>
      <c r="L224" s="55"/>
      <c r="M224" s="56"/>
      <c r="N224" s="56"/>
    </row>
    <row r="225" spans="1:14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8" t="s">
        <v>1792</v>
      </c>
      <c r="K225" s="54"/>
      <c r="L225" s="55"/>
      <c r="M225" s="56"/>
      <c r="N225" s="56"/>
    </row>
    <row r="226" spans="1:15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8" t="s">
        <v>1792</v>
      </c>
      <c r="K226" s="54"/>
      <c r="L226" s="55"/>
      <c r="M226" s="56"/>
      <c r="N226" s="56"/>
      <c r="O226" s="56"/>
    </row>
    <row r="227" spans="1:15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8" t="s">
        <v>1792</v>
      </c>
      <c r="K227" s="54"/>
      <c r="L227" s="55"/>
      <c r="M227" s="56"/>
      <c r="N227" s="56"/>
      <c r="O227" s="56"/>
    </row>
    <row r="228" spans="1:15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8" t="s">
        <v>1792</v>
      </c>
      <c r="K228" s="54"/>
      <c r="L228" s="55"/>
      <c r="M228" s="56"/>
      <c r="O228" s="56"/>
    </row>
    <row r="229" spans="1:15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8" t="s">
        <v>1792</v>
      </c>
      <c r="K229" s="54"/>
      <c r="L229" s="55"/>
      <c r="M229" s="56"/>
      <c r="N229" s="56"/>
      <c r="O229" s="56"/>
    </row>
    <row r="230" spans="1:15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98" t="s">
        <v>1792</v>
      </c>
      <c r="K230" s="54"/>
      <c r="L230" s="55"/>
      <c r="M230" s="56"/>
      <c r="O230" s="56"/>
    </row>
    <row r="231" spans="1:14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8" t="s">
        <v>1792</v>
      </c>
      <c r="K231" s="54"/>
      <c r="L231" s="55"/>
      <c r="M231" s="56"/>
      <c r="N231" s="56"/>
    </row>
    <row r="232" spans="1:15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 t="s">
        <v>1708</v>
      </c>
      <c r="G232" s="51" t="s">
        <v>1708</v>
      </c>
      <c r="H232" s="51" t="s">
        <v>1708</v>
      </c>
      <c r="I232" s="172"/>
      <c r="J232" s="164" t="s">
        <v>1708</v>
      </c>
      <c r="K232" s="54"/>
      <c r="L232" s="55"/>
      <c r="M232" s="56"/>
      <c r="N232" s="56"/>
      <c r="O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8" t="s">
        <v>1792</v>
      </c>
      <c r="K233" s="54"/>
      <c r="L233" s="55"/>
      <c r="M233" s="56"/>
      <c r="N233" s="56"/>
    </row>
    <row r="234" spans="1:15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98" t="s">
        <v>1792</v>
      </c>
      <c r="K234" s="54"/>
      <c r="L234" s="55"/>
      <c r="M234" s="56"/>
      <c r="O234" s="56"/>
    </row>
    <row r="235" spans="1:14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98" t="s">
        <v>1796</v>
      </c>
      <c r="K235" s="54"/>
      <c r="L235" s="55"/>
      <c r="M235" s="56"/>
      <c r="N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8" t="s">
        <v>1796</v>
      </c>
      <c r="K236" s="54"/>
      <c r="L236" s="55"/>
      <c r="M236" s="56"/>
      <c r="O236" s="56"/>
    </row>
    <row r="237" spans="1:14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72"/>
      <c r="J237" s="198" t="s">
        <v>1796</v>
      </c>
      <c r="K237" s="54"/>
      <c r="L237" s="55"/>
      <c r="M237" s="56"/>
      <c r="N237" s="56"/>
    </row>
    <row r="238" spans="1:14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 t="s">
        <v>1708</v>
      </c>
      <c r="G238" s="51" t="s">
        <v>1708</v>
      </c>
      <c r="H238" s="51" t="s">
        <v>1708</v>
      </c>
      <c r="I238" s="172"/>
      <c r="J238" s="164" t="s">
        <v>1708</v>
      </c>
      <c r="K238" s="54"/>
      <c r="L238" s="55"/>
      <c r="M238" s="56"/>
      <c r="N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 t="s">
        <v>1708</v>
      </c>
      <c r="G239" s="51" t="s">
        <v>1708</v>
      </c>
      <c r="H239" s="51" t="s">
        <v>1708</v>
      </c>
      <c r="I239" s="172"/>
      <c r="J239" s="164" t="s">
        <v>1708</v>
      </c>
      <c r="K239" s="54"/>
      <c r="L239" s="55"/>
      <c r="M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72"/>
      <c r="J240" s="198" t="s">
        <v>1792</v>
      </c>
      <c r="K240" s="54"/>
      <c r="L240" s="55"/>
      <c r="M240" s="56"/>
      <c r="N240" s="56"/>
    </row>
    <row r="241" spans="1:15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198" t="s">
        <v>1790</v>
      </c>
      <c r="K241" s="54"/>
      <c r="L241" s="55"/>
      <c r="M241" s="56"/>
      <c r="N241" s="56"/>
      <c r="O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8" t="s">
        <v>1792</v>
      </c>
      <c r="K242" s="54"/>
      <c r="L242" s="55"/>
      <c r="M242" s="56"/>
      <c r="N242" s="56"/>
      <c r="O242" s="56"/>
    </row>
    <row r="243" spans="1:15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64"/>
      <c r="J243" s="198" t="s">
        <v>1792</v>
      </c>
      <c r="K243" s="54"/>
      <c r="L243" s="55"/>
      <c r="M243" s="56"/>
      <c r="O243" s="56"/>
    </row>
    <row r="244" spans="1:14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172"/>
      <c r="J244" s="198" t="s">
        <v>1796</v>
      </c>
      <c r="K244" s="54"/>
      <c r="L244" s="55"/>
      <c r="M244" s="56"/>
      <c r="N244" s="56"/>
    </row>
    <row r="245" spans="1:15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8" t="s">
        <v>1796</v>
      </c>
      <c r="K245" s="54"/>
      <c r="L245" s="55"/>
      <c r="M245" s="56"/>
      <c r="N245" s="56"/>
      <c r="O245" s="56"/>
    </row>
    <row r="246" spans="1:15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98" t="s">
        <v>1796</v>
      </c>
      <c r="K246" s="54"/>
      <c r="L246" s="55"/>
      <c r="M246" s="56"/>
      <c r="N246" s="56"/>
      <c r="O246" s="56"/>
    </row>
    <row r="247" spans="1:14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64"/>
      <c r="J247" s="198" t="s">
        <v>1792</v>
      </c>
      <c r="K247" s="54"/>
      <c r="L247" s="55"/>
      <c r="M247" s="56"/>
      <c r="N247" s="56"/>
    </row>
    <row r="248" spans="1:15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8" t="s">
        <v>1792</v>
      </c>
      <c r="K248" s="54"/>
      <c r="L248" s="55"/>
      <c r="M248" s="56"/>
      <c r="N248" s="56"/>
      <c r="O248" s="56"/>
    </row>
    <row r="249" spans="1:14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8" t="s">
        <v>1796</v>
      </c>
      <c r="K249" s="54"/>
      <c r="L249" s="55"/>
      <c r="M249" s="56"/>
      <c r="N249" s="56"/>
    </row>
    <row r="250" spans="1:15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8" t="s">
        <v>1796</v>
      </c>
      <c r="K250" s="54"/>
      <c r="L250" s="55"/>
      <c r="M250" s="56"/>
      <c r="O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198" t="s">
        <v>1792</v>
      </c>
      <c r="K251" s="54"/>
      <c r="L251" s="55"/>
      <c r="M251" s="56"/>
      <c r="O251" s="56"/>
    </row>
    <row r="252" spans="1:14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61929</v>
      </c>
      <c r="G252" s="51">
        <v>61929</v>
      </c>
      <c r="H252" s="51">
        <v>0</v>
      </c>
      <c r="I252" s="51"/>
      <c r="J252" s="198" t="s">
        <v>1792</v>
      </c>
      <c r="K252" s="54"/>
      <c r="L252" s="55"/>
      <c r="M252" s="56"/>
      <c r="N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98" t="s">
        <v>1792</v>
      </c>
      <c r="K253" s="54"/>
      <c r="L253" s="55"/>
      <c r="M253" s="56"/>
      <c r="O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72"/>
      <c r="J254" s="198" t="s">
        <v>1796</v>
      </c>
      <c r="K254" s="54"/>
      <c r="L254" s="55"/>
      <c r="M254" s="56"/>
      <c r="O254" s="56"/>
    </row>
    <row r="255" spans="1:14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2</v>
      </c>
      <c r="G255" s="51">
        <v>2</v>
      </c>
      <c r="H255" s="51">
        <v>0</v>
      </c>
      <c r="I255" s="164"/>
      <c r="J255" s="198" t="s">
        <v>1792</v>
      </c>
      <c r="K255" s="54"/>
      <c r="L255" s="55"/>
      <c r="M255" s="56"/>
      <c r="N255" s="56"/>
    </row>
    <row r="256" spans="1:15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8" t="s">
        <v>1792</v>
      </c>
      <c r="K256" s="54"/>
      <c r="L256" s="55"/>
      <c r="M256" s="56"/>
      <c r="N256" s="56"/>
      <c r="O256" s="56"/>
    </row>
    <row r="257" spans="1:15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98" t="s">
        <v>1796</v>
      </c>
      <c r="K257" s="54"/>
      <c r="L257" s="55"/>
      <c r="M257" s="56"/>
      <c r="N257" s="56"/>
      <c r="O257" s="56"/>
    </row>
    <row r="258" spans="1:14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8" t="s">
        <v>1796</v>
      </c>
      <c r="K258" s="54"/>
      <c r="L258" s="55"/>
      <c r="M258" s="56"/>
      <c r="N258" s="56"/>
    </row>
    <row r="259" spans="1:15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8" t="s">
        <v>1792</v>
      </c>
      <c r="K259" s="54"/>
      <c r="L259" s="55"/>
      <c r="M259" s="56"/>
      <c r="O259" s="56"/>
    </row>
    <row r="260" spans="1:14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1</v>
      </c>
      <c r="G260" s="51">
        <v>1</v>
      </c>
      <c r="H260" s="51">
        <v>0</v>
      </c>
      <c r="I260" s="51"/>
      <c r="J260" s="198" t="s">
        <v>1792</v>
      </c>
      <c r="K260" s="54"/>
      <c r="L260" s="55"/>
      <c r="M260" s="56"/>
      <c r="N260" s="56"/>
    </row>
    <row r="261" spans="1:14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8" t="s">
        <v>1796</v>
      </c>
      <c r="K261" s="54"/>
      <c r="L261" s="55"/>
      <c r="M261" s="56"/>
      <c r="N261" s="56"/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98" t="s">
        <v>1792</v>
      </c>
      <c r="K262" s="54"/>
      <c r="L262" s="55"/>
      <c r="M262" s="56"/>
      <c r="N262" s="56"/>
    </row>
    <row r="263" spans="1:15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8" t="s">
        <v>1792</v>
      </c>
      <c r="K263" s="54"/>
      <c r="L263" s="55"/>
      <c r="M263" s="56"/>
      <c r="N263" s="56"/>
      <c r="O263" s="56"/>
    </row>
    <row r="264" spans="1:15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8" t="s">
        <v>1796</v>
      </c>
      <c r="K264" s="54"/>
      <c r="L264" s="55"/>
      <c r="M264" s="56"/>
      <c r="N264" s="56"/>
      <c r="O264" s="56"/>
    </row>
    <row r="265" spans="1:15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8" t="s">
        <v>1796</v>
      </c>
      <c r="K265" s="54"/>
      <c r="L265" s="55"/>
      <c r="M265" s="56"/>
      <c r="N265" s="56"/>
      <c r="O265" s="56"/>
    </row>
    <row r="266" spans="1:15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98" t="s">
        <v>1792</v>
      </c>
      <c r="K266" s="54"/>
      <c r="L266" s="55"/>
      <c r="M266" s="56"/>
      <c r="O266" s="56"/>
    </row>
    <row r="267" spans="1:15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8" t="s">
        <v>1796</v>
      </c>
      <c r="K267" s="54"/>
      <c r="L267" s="55"/>
      <c r="M267" s="56"/>
      <c r="O267" s="56"/>
    </row>
    <row r="268" spans="1:14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8" t="s">
        <v>1792</v>
      </c>
      <c r="K268" s="54"/>
      <c r="L268" s="55"/>
      <c r="M268" s="56"/>
      <c r="N268" s="56"/>
    </row>
    <row r="269" spans="1:14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8" t="s">
        <v>1792</v>
      </c>
      <c r="K269" s="54"/>
      <c r="L269" s="55"/>
      <c r="M269" s="56"/>
      <c r="N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8" t="s">
        <v>1796</v>
      </c>
      <c r="K270" s="54"/>
      <c r="L270" s="55"/>
      <c r="M270" s="56"/>
      <c r="O270" s="56"/>
    </row>
    <row r="271" spans="1:14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8" t="s">
        <v>1792</v>
      </c>
      <c r="K271" s="54"/>
      <c r="L271" s="55"/>
      <c r="M271" s="56"/>
      <c r="N271" s="56"/>
    </row>
    <row r="272" spans="1:14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51"/>
      <c r="J272" s="198" t="s">
        <v>1792</v>
      </c>
      <c r="K272" s="54"/>
      <c r="L272" s="55"/>
      <c r="M272" s="56"/>
      <c r="N272" s="56"/>
    </row>
    <row r="273" spans="1:15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8" t="s">
        <v>1792</v>
      </c>
      <c r="K273" s="54"/>
      <c r="L273" s="55"/>
      <c r="M273" s="56"/>
      <c r="N273" s="56"/>
      <c r="O273" s="56"/>
    </row>
    <row r="274" spans="1:14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98" t="s">
        <v>1792</v>
      </c>
      <c r="K274" s="54"/>
      <c r="L274" s="55"/>
      <c r="M274" s="56"/>
      <c r="N274" s="56"/>
    </row>
    <row r="275" spans="1:14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8" t="s">
        <v>1796</v>
      </c>
      <c r="K275" s="54"/>
      <c r="L275" s="55"/>
      <c r="M275" s="56"/>
      <c r="N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198" t="s">
        <v>1792</v>
      </c>
      <c r="K276" s="54"/>
      <c r="L276" s="55"/>
      <c r="M276" s="56"/>
      <c r="N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198" t="s">
        <v>1792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72"/>
      <c r="J278" s="198" t="s">
        <v>1792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8" t="s">
        <v>1792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8" t="s">
        <v>1792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72"/>
      <c r="J281" s="198" t="s">
        <v>1792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780</v>
      </c>
      <c r="G282" s="51">
        <v>0</v>
      </c>
      <c r="H282" s="51">
        <v>780</v>
      </c>
      <c r="I282" s="172"/>
      <c r="J282" s="198" t="s">
        <v>1796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51"/>
      <c r="J283" s="198" t="s">
        <v>1796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8" t="s">
        <v>1792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8" t="s">
        <v>1792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172"/>
      <c r="J286" s="198" t="s">
        <v>1796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8" t="s">
        <v>1796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8" t="s">
        <v>1792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8" t="s">
        <v>1792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8" t="s">
        <v>1796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8" t="s">
        <v>1792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8" t="s">
        <v>1792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8" t="s">
        <v>1792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51"/>
      <c r="J294" s="198" t="s">
        <v>1792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8" t="s">
        <v>1796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8" t="s">
        <v>1792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8" t="s">
        <v>1796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8" t="s">
        <v>1792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8" t="s">
        <v>1792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8" t="s">
        <v>1796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8" t="s">
        <v>1792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72"/>
      <c r="J302" s="198" t="s">
        <v>1796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8" t="s">
        <v>1796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8" t="s">
        <v>1792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64"/>
      <c r="J305" s="198" t="s">
        <v>1792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8" t="s">
        <v>1796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8" t="s">
        <v>1792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8" t="s">
        <v>1792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198" t="s">
        <v>1796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8" t="s">
        <v>1792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8" t="s">
        <v>1796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64"/>
      <c r="J312" s="198" t="s">
        <v>1792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72"/>
      <c r="J313" s="198" t="s">
        <v>1796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7200</v>
      </c>
      <c r="G314" s="51">
        <v>7200</v>
      </c>
      <c r="H314" s="51">
        <v>0</v>
      </c>
      <c r="I314" s="172"/>
      <c r="J314" s="198" t="s">
        <v>1792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51"/>
      <c r="J315" s="198" t="s">
        <v>1792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98" t="s">
        <v>1796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51"/>
      <c r="J317" s="198" t="s">
        <v>1796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8" t="s">
        <v>1792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98" t="s">
        <v>1796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98" t="s">
        <v>1792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98" t="s">
        <v>1792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8" t="s">
        <v>1792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98" t="s">
        <v>1740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1753</v>
      </c>
      <c r="F324" s="51">
        <v>0</v>
      </c>
      <c r="G324" s="51">
        <v>0</v>
      </c>
      <c r="H324" s="51">
        <v>0</v>
      </c>
      <c r="I324" s="51"/>
      <c r="J324" s="198" t="s">
        <v>1792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172"/>
      <c r="J325" s="198" t="s">
        <v>1792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8" t="s">
        <v>1792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8" t="s">
        <v>1792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1614</v>
      </c>
      <c r="G328" s="51">
        <v>0</v>
      </c>
      <c r="H328" s="51">
        <v>1614</v>
      </c>
      <c r="I328" s="172"/>
      <c r="J328" s="198" t="s">
        <v>1796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8" t="s">
        <v>1792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8" t="s">
        <v>1796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13358</v>
      </c>
      <c r="G331" s="51">
        <v>13358</v>
      </c>
      <c r="H331" s="51">
        <v>0</v>
      </c>
      <c r="I331" s="172"/>
      <c r="J331" s="198" t="s">
        <v>1792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98" t="s">
        <v>1792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8" t="s">
        <v>1792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8" t="s">
        <v>1796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8" t="s">
        <v>1796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198" t="s">
        <v>1796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8" t="s">
        <v>1792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8" t="s">
        <v>1792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51"/>
      <c r="J339" s="198" t="s">
        <v>1792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198" t="s">
        <v>1792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3744</v>
      </c>
      <c r="G341" s="51">
        <v>3744</v>
      </c>
      <c r="H341" s="51">
        <v>0</v>
      </c>
      <c r="I341" s="51"/>
      <c r="J341" s="198" t="s">
        <v>1792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51"/>
      <c r="J342" s="198" t="s">
        <v>1792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2660</v>
      </c>
      <c r="G343" s="51">
        <v>2660</v>
      </c>
      <c r="H343" s="51">
        <v>0</v>
      </c>
      <c r="I343" s="172"/>
      <c r="J343" s="198" t="s">
        <v>1796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8" t="s">
        <v>1792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8" t="s">
        <v>1792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172"/>
      <c r="J346" s="198" t="s">
        <v>1792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8" t="s">
        <v>1792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198" t="s">
        <v>1792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51"/>
      <c r="J349" s="198" t="s">
        <v>1792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8" t="s">
        <v>1792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8" t="s">
        <v>1792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172"/>
      <c r="J352" s="198" t="s">
        <v>1792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8" t="s">
        <v>1792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8" t="s">
        <v>1792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98" t="s">
        <v>1792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8" t="s">
        <v>1792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8" t="s">
        <v>1796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8" t="s">
        <v>1796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8" t="s">
        <v>1792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98" t="s">
        <v>1792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51"/>
      <c r="J361" s="198" t="s">
        <v>1792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8" t="s">
        <v>1796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51"/>
      <c r="J363" s="198" t="s">
        <v>1792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8" t="s">
        <v>1796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64"/>
      <c r="J365" s="198" t="s">
        <v>1792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8" t="s">
        <v>1792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72"/>
      <c r="J367" s="198" t="s">
        <v>1792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81624</v>
      </c>
      <c r="G368" s="51">
        <v>81624</v>
      </c>
      <c r="H368" s="51">
        <v>0</v>
      </c>
      <c r="I368" s="172"/>
      <c r="J368" s="198" t="s">
        <v>1796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51"/>
      <c r="J369" s="198" t="s">
        <v>1796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8" t="s">
        <v>1792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64"/>
      <c r="J371" s="198" t="s">
        <v>1796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51"/>
      <c r="J372" s="198" t="s">
        <v>1792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8" t="s">
        <v>1792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8" t="s">
        <v>1792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8" t="s">
        <v>1792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8" t="s">
        <v>1796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98" t="s">
        <v>1796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8" t="s">
        <v>1792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 t="s">
        <v>1708</v>
      </c>
      <c r="G379" s="51" t="s">
        <v>1708</v>
      </c>
      <c r="H379" s="51" t="s">
        <v>1708</v>
      </c>
      <c r="I379" s="172"/>
      <c r="J379" s="164" t="s">
        <v>1708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198" t="s">
        <v>1792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8" t="s">
        <v>1796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8" t="s">
        <v>1796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198" t="s">
        <v>1792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8" t="s">
        <v>1792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8" t="s">
        <v>1792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98" t="s">
        <v>1792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172"/>
      <c r="J387" s="198" t="s">
        <v>1792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8" t="s">
        <v>1796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72"/>
      <c r="J389" s="198" t="s">
        <v>1796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8" t="s">
        <v>1792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8" t="s">
        <v>1792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172"/>
      <c r="J392" s="198" t="s">
        <v>1792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8" t="s">
        <v>1792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72"/>
      <c r="J394" s="198" t="s">
        <v>1792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72"/>
      <c r="J395" s="198" t="s">
        <v>1796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8" t="s">
        <v>1792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64"/>
      <c r="J397" s="198" t="s">
        <v>1796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8" t="s">
        <v>1796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98" t="s">
        <v>1796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8" t="s">
        <v>1792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8" t="s">
        <v>1792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98" t="s">
        <v>1792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8" t="s">
        <v>1792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172"/>
      <c r="J404" s="198" t="s">
        <v>1792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98" t="s">
        <v>1796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8" t="s">
        <v>1792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8" t="s">
        <v>1792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98" t="s">
        <v>1792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8" t="s">
        <v>1792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198" t="s">
        <v>1792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198" t="s">
        <v>1792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8" t="s">
        <v>1792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8" t="s">
        <v>1792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72"/>
      <c r="J414" s="198" t="s">
        <v>1792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8" t="s">
        <v>1796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64"/>
      <c r="J416" s="198" t="s">
        <v>1792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64"/>
      <c r="J417" s="198" t="s">
        <v>1796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8" t="s">
        <v>1792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8" t="s">
        <v>1792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8" t="s">
        <v>1796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8" t="s">
        <v>1792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98" t="s">
        <v>1792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51"/>
      <c r="J423" s="198" t="s">
        <v>1792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8" t="s">
        <v>1792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8" t="s">
        <v>1792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48</v>
      </c>
      <c r="G426" s="51">
        <v>48</v>
      </c>
      <c r="H426" s="51">
        <v>0</v>
      </c>
      <c r="I426" s="172"/>
      <c r="J426" s="198" t="s">
        <v>1792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98" t="s">
        <v>1792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98" t="s">
        <v>1796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69733</v>
      </c>
      <c r="G429" s="51">
        <v>69733</v>
      </c>
      <c r="H429" s="51">
        <v>0</v>
      </c>
      <c r="I429" s="172"/>
      <c r="J429" s="198" t="s">
        <v>1796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8" t="s">
        <v>1792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8" t="s">
        <v>1792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72"/>
      <c r="J432" s="198" t="s">
        <v>1792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51"/>
      <c r="J433" s="198" t="s">
        <v>1792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198" t="s">
        <v>1792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98" t="s">
        <v>1792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98" t="s">
        <v>1796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98" t="s">
        <v>1792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72"/>
      <c r="J438" s="198" t="s">
        <v>1792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8" t="s">
        <v>1792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198" t="s">
        <v>1792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8" t="s">
        <v>1792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8" t="s">
        <v>1792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8" t="s">
        <v>1792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8" t="s">
        <v>1792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8" t="s">
        <v>1792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98" t="s">
        <v>1796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1112</v>
      </c>
      <c r="G447" s="51">
        <v>1112</v>
      </c>
      <c r="H447" s="51">
        <v>0</v>
      </c>
      <c r="I447" s="172"/>
      <c r="J447" s="198" t="s">
        <v>1792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8" t="s">
        <v>1792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172"/>
      <c r="J449" s="198" t="s">
        <v>1792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98" t="s">
        <v>1792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98" t="s">
        <v>1796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98" t="s">
        <v>1792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8" t="s">
        <v>1792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8" t="s">
        <v>1792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98" t="s">
        <v>1792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8" t="s">
        <v>1792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8" t="s">
        <v>1792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10251</v>
      </c>
      <c r="G458" s="51">
        <v>10251</v>
      </c>
      <c r="H458" s="51">
        <v>0</v>
      </c>
      <c r="I458" s="172"/>
      <c r="J458" s="198" t="s">
        <v>1792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51"/>
      <c r="J459" s="198" t="s">
        <v>1792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51"/>
      <c r="J460" s="198" t="s">
        <v>1796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8" t="s">
        <v>1792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 t="s">
        <v>1708</v>
      </c>
      <c r="G462" s="51" t="s">
        <v>1708</v>
      </c>
      <c r="H462" s="51" t="s">
        <v>1708</v>
      </c>
      <c r="I462" s="172"/>
      <c r="J462" s="164" t="s">
        <v>1708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8" t="s">
        <v>1792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8" t="s">
        <v>1792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8" t="s">
        <v>1792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8" t="s">
        <v>1796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8" t="s">
        <v>1792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8" t="s">
        <v>1792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51"/>
      <c r="J469" s="198" t="s">
        <v>1792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72"/>
      <c r="J470" s="198" t="s">
        <v>1792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72"/>
      <c r="J471" s="198" t="s">
        <v>1792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8" t="s">
        <v>1792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51"/>
      <c r="J473" s="198" t="s">
        <v>1792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988</v>
      </c>
      <c r="G474" s="51">
        <v>988</v>
      </c>
      <c r="H474" s="51">
        <v>0</v>
      </c>
      <c r="I474" s="172"/>
      <c r="J474" s="198" t="s">
        <v>1792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8" t="s">
        <v>1796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8" t="s">
        <v>1792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98" t="s">
        <v>1792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8" t="s">
        <v>1792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198" t="s">
        <v>1792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 t="s">
        <v>1708</v>
      </c>
      <c r="G480" s="51" t="s">
        <v>1708</v>
      </c>
      <c r="H480" s="51" t="s">
        <v>1708</v>
      </c>
      <c r="I480" s="172"/>
      <c r="J480" s="164" t="s">
        <v>1708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8" t="s">
        <v>1792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8450</v>
      </c>
      <c r="G482" s="51">
        <v>0</v>
      </c>
      <c r="H482" s="51">
        <v>8450</v>
      </c>
      <c r="I482" s="172"/>
      <c r="J482" s="198" t="s">
        <v>1792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8" t="s">
        <v>1792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72"/>
      <c r="J484" s="198" t="s">
        <v>1796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98" t="s">
        <v>1792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8" t="s">
        <v>1792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 t="s">
        <v>1708</v>
      </c>
      <c r="G487" s="51" t="s">
        <v>1708</v>
      </c>
      <c r="H487" s="51" t="s">
        <v>1708</v>
      </c>
      <c r="I487" s="172"/>
      <c r="J487" s="164" t="s">
        <v>1708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8" t="s">
        <v>1796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8" t="s">
        <v>1792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8" t="s">
        <v>1792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98" t="s">
        <v>1792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51"/>
      <c r="J492" s="198" t="s">
        <v>1792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8" t="s">
        <v>1792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8" t="s">
        <v>1792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8" t="s">
        <v>1792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8" t="s">
        <v>1792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8" t="s">
        <v>1792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8" t="s">
        <v>1796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8" t="s">
        <v>1792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8" t="s">
        <v>1792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8" t="s">
        <v>1792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51"/>
      <c r="J502" s="198" t="s">
        <v>1796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8" t="s">
        <v>1792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72"/>
      <c r="J504" s="198" t="s">
        <v>1792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8" t="s">
        <v>1792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8" t="s">
        <v>1792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198" t="s">
        <v>1792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51"/>
      <c r="J508" s="198" t="s">
        <v>1792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98" t="s">
        <v>1792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8" t="s">
        <v>1792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51"/>
      <c r="J511" s="198" t="s">
        <v>1792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98" t="s">
        <v>1796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</v>
      </c>
      <c r="G513" s="51">
        <v>1</v>
      </c>
      <c r="H513" s="51">
        <v>0</v>
      </c>
      <c r="I513" s="172"/>
      <c r="J513" s="198" t="s">
        <v>1796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98" t="s">
        <v>1792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72"/>
      <c r="J515" s="198" t="s">
        <v>1792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8" t="s">
        <v>1792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8" t="s">
        <v>1792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98" t="s">
        <v>1796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72"/>
      <c r="J519" s="198" t="s">
        <v>1792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8" t="s">
        <v>1796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8" t="s">
        <v>1792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12267</v>
      </c>
      <c r="G522" s="51">
        <v>12267</v>
      </c>
      <c r="H522" s="51">
        <v>0</v>
      </c>
      <c r="I522" s="172"/>
      <c r="J522" s="198" t="s">
        <v>1796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8" t="s">
        <v>1792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8" t="s">
        <v>1792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8" t="s">
        <v>1796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98" t="s">
        <v>1792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8" t="s">
        <v>1792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98" t="s">
        <v>1796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8" t="s">
        <v>1792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164" t="s">
        <v>1708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98" t="s">
        <v>1792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8" t="s">
        <v>1792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8" t="s">
        <v>1792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8" t="s">
        <v>1792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64"/>
      <c r="J535" s="198" t="s">
        <v>1792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8" t="s">
        <v>1792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8" t="s">
        <v>1792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64"/>
      <c r="J538" s="198" t="s">
        <v>1792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8" t="s">
        <v>1792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8" t="s">
        <v>1792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72"/>
      <c r="J541" s="198" t="s">
        <v>1792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98" t="s">
        <v>1792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8" t="s">
        <v>1792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72"/>
      <c r="J544" s="198" t="s">
        <v>1792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51"/>
      <c r="J545" s="198" t="s">
        <v>1792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51"/>
      <c r="J546" s="198" t="s">
        <v>1792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98" t="s">
        <v>1792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8" t="s">
        <v>1796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8" t="s">
        <v>1792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8" t="s">
        <v>1792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72"/>
      <c r="J551" s="198" t="s">
        <v>1792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 t="s">
        <v>1708</v>
      </c>
      <c r="G552" s="51" t="s">
        <v>1708</v>
      </c>
      <c r="H552" s="51" t="s">
        <v>1708</v>
      </c>
      <c r="I552" s="172"/>
      <c r="J552" s="164" t="s">
        <v>1708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8" t="s">
        <v>1792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3705</v>
      </c>
      <c r="G554" s="51">
        <v>0</v>
      </c>
      <c r="H554" s="51">
        <v>3705</v>
      </c>
      <c r="I554" s="172"/>
      <c r="J554" s="198" t="s">
        <v>1796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98" t="s">
        <v>1792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8" t="s">
        <v>1796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198" t="s">
        <v>1792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8" t="s">
        <v>1792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8" t="s">
        <v>1792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98" t="s">
        <v>1792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198" t="s">
        <v>1792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8" t="s">
        <v>1792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8" t="s">
        <v>1792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300</v>
      </c>
      <c r="G564" s="51">
        <v>300</v>
      </c>
      <c r="H564" s="51">
        <v>0</v>
      </c>
      <c r="I564" s="164"/>
      <c r="J564" s="198" t="s">
        <v>1792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8" t="s">
        <v>1792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8" t="s">
        <v>1792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72"/>
      <c r="J567" s="198" t="s">
        <v>1792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8" t="s">
        <v>1792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198" t="s">
        <v>1792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51"/>
      <c r="J570" s="198" t="s">
        <v>1792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8" t="s">
        <v>1792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0</v>
      </c>
      <c r="H572" s="51">
        <v>2</v>
      </c>
      <c r="I572" s="172"/>
      <c r="J572" s="198" t="s">
        <v>1792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11950</v>
      </c>
      <c r="G573" s="51">
        <v>11950</v>
      </c>
      <c r="H573" s="51">
        <v>0</v>
      </c>
      <c r="I573" s="172"/>
      <c r="J573" s="198" t="s">
        <v>1796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64"/>
      <c r="J574" s="198" t="s">
        <v>1792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198" t="s">
        <v>1792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72"/>
      <c r="J576" s="198" t="s">
        <v>1796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 t="s">
        <v>1708</v>
      </c>
      <c r="G577" s="51" t="s">
        <v>1708</v>
      </c>
      <c r="H577" s="51" t="s">
        <v>1708</v>
      </c>
      <c r="I577" s="164"/>
      <c r="J577" s="164" t="s">
        <v>1708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72"/>
      <c r="J578" s="198" t="s">
        <v>1792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8" t="s">
        <v>1792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8" t="s">
        <v>1792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8" t="s">
        <v>1796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3591</v>
      </c>
      <c r="G582" s="51">
        <v>3591</v>
      </c>
      <c r="H582" s="51">
        <v>0</v>
      </c>
      <c r="I582" s="172"/>
      <c r="J582" s="198" t="s">
        <v>1796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8" t="s">
        <v>1792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8" t="s">
        <v>1792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8" t="s">
        <v>1796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8" t="s">
        <v>1792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8" t="s">
        <v>1792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8" t="s">
        <v>1792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8" t="s">
        <v>1790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8" t="s">
        <v>1792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8" t="s">
        <v>1792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98" t="s">
        <v>1754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8" t="s">
        <v>1792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8" t="s">
        <v>1796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8" t="s">
        <v>1796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0</v>
      </c>
      <c r="G596" s="51">
        <v>0</v>
      </c>
      <c r="H596" s="51">
        <v>0</v>
      </c>
      <c r="I596" s="172"/>
      <c r="J596" s="198" t="s">
        <v>1796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98" t="s">
        <v>1796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198" t="s">
        <v>1792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1794</v>
      </c>
      <c r="B1" s="2"/>
      <c r="D1" s="2"/>
      <c r="E1" s="3"/>
      <c r="F1" s="4"/>
      <c r="R1" s="58" t="s">
        <v>1749</v>
      </c>
    </row>
    <row r="2" spans="1:27" ht="18.75" thickTop="1">
      <c r="A2" s="5" t="s">
        <v>1795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January 2017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3/8/17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1797</v>
      </c>
      <c r="V4" s="99"/>
      <c r="W4" s="99"/>
      <c r="X4" s="99"/>
      <c r="Y4" s="99" t="s">
        <v>1746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1747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1747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1748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1748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SUM(F32:F54)</f>
        <v>70222</v>
      </c>
      <c r="G7" s="102">
        <f>SUM(G32:G54)</f>
        <v>0</v>
      </c>
      <c r="H7" s="102">
        <f>SUM(H32:H54)</f>
        <v>70222</v>
      </c>
      <c r="I7" s="159"/>
      <c r="J7" s="160"/>
      <c r="R7" s="113"/>
      <c r="S7" s="63" t="str">
        <f>D7</f>
        <v>Atlantic</v>
      </c>
      <c r="T7" s="63">
        <f>F7</f>
        <v>70222</v>
      </c>
      <c r="U7" s="63">
        <f t="shared" si="0"/>
        <v>0</v>
      </c>
      <c r="V7" s="63">
        <f t="shared" si="0"/>
        <v>70222</v>
      </c>
      <c r="W7" s="64"/>
      <c r="X7" s="102">
        <f>office_ytd!F7</f>
        <v>70222</v>
      </c>
      <c r="Y7" s="102">
        <f>office_ytd!G7</f>
        <v>0</v>
      </c>
      <c r="Z7" s="102">
        <f>office_ytd!H7</f>
        <v>70222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SUM(F55:F124)</f>
        <v>0</v>
      </c>
      <c r="G8" s="101">
        <f>SUM(G55:G124)</f>
        <v>0</v>
      </c>
      <c r="H8" s="101">
        <f>SUM(H55:H124)</f>
        <v>0</v>
      </c>
      <c r="I8" s="164"/>
      <c r="J8" s="165"/>
      <c r="R8" s="113"/>
      <c r="S8" s="65" t="str">
        <f aca="true" t="shared" si="1" ref="S8:S27">D8</f>
        <v>Bergen</v>
      </c>
      <c r="T8" s="65">
        <f aca="true" t="shared" si="2" ref="T8:V27">F8</f>
        <v>0</v>
      </c>
      <c r="U8" s="65">
        <f t="shared" si="0"/>
        <v>0</v>
      </c>
      <c r="V8" s="65">
        <f t="shared" si="0"/>
        <v>0</v>
      </c>
      <c r="W8" s="66"/>
      <c r="X8" s="101">
        <f>office_ytd!F8</f>
        <v>0</v>
      </c>
      <c r="Y8" s="101">
        <f>office_ytd!G8</f>
        <v>0</v>
      </c>
      <c r="Z8" s="101">
        <f>office_ytd!H8</f>
        <v>0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SUM(F125:F164)</f>
        <v>83031</v>
      </c>
      <c r="G9" s="101">
        <f>SUM(G125:G164)</f>
        <v>83031</v>
      </c>
      <c r="H9" s="101">
        <f>SUM(H125:H164)</f>
        <v>0</v>
      </c>
      <c r="I9" s="164"/>
      <c r="J9" s="165"/>
      <c r="R9" s="113"/>
      <c r="S9" s="65" t="str">
        <f t="shared" si="1"/>
        <v>Burlington</v>
      </c>
      <c r="T9" s="65">
        <f t="shared" si="2"/>
        <v>83031</v>
      </c>
      <c r="U9" s="65">
        <f t="shared" si="0"/>
        <v>83031</v>
      </c>
      <c r="V9" s="65">
        <f t="shared" si="0"/>
        <v>0</v>
      </c>
      <c r="W9" s="66"/>
      <c r="X9" s="101">
        <f>office_ytd!F9</f>
        <v>83031</v>
      </c>
      <c r="Y9" s="101">
        <f>office_ytd!G9</f>
        <v>83031</v>
      </c>
      <c r="Z9" s="101">
        <f>office_ytd!H9</f>
        <v>0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SUM(F165:F201)</f>
        <v>3025</v>
      </c>
      <c r="G10" s="101">
        <f>SUM(G165:G202)</f>
        <v>3025</v>
      </c>
      <c r="H10" s="101">
        <f>SUM(H165:H201)</f>
        <v>0</v>
      </c>
      <c r="I10" s="164"/>
      <c r="J10" s="165"/>
      <c r="R10" s="113"/>
      <c r="S10" s="65" t="str">
        <f t="shared" si="1"/>
        <v>Camden</v>
      </c>
      <c r="T10" s="65">
        <f t="shared" si="2"/>
        <v>3025</v>
      </c>
      <c r="U10" s="65">
        <f t="shared" si="0"/>
        <v>3025</v>
      </c>
      <c r="V10" s="65">
        <f t="shared" si="0"/>
        <v>0</v>
      </c>
      <c r="W10" s="66"/>
      <c r="X10" s="101">
        <f>office_ytd!F10</f>
        <v>3025</v>
      </c>
      <c r="Y10" s="101">
        <f>office_ytd!G10</f>
        <v>3025</v>
      </c>
      <c r="Z10" s="101">
        <f>office_ytd!H10</f>
        <v>0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SUM(F202:F217)</f>
        <v>4682</v>
      </c>
      <c r="G11" s="101">
        <f>SUM(G202:G217)</f>
        <v>4682</v>
      </c>
      <c r="H11" s="101">
        <f>SUM(H202:H217)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4682</v>
      </c>
      <c r="U11" s="65">
        <f t="shared" si="0"/>
        <v>4682</v>
      </c>
      <c r="V11" s="65">
        <f t="shared" si="0"/>
        <v>0</v>
      </c>
      <c r="W11" s="66"/>
      <c r="X11" s="101">
        <f>office_ytd!F11</f>
        <v>4682</v>
      </c>
      <c r="Y11" s="101">
        <f>office_ytd!G11</f>
        <v>4682</v>
      </c>
      <c r="Z11" s="101">
        <f>office_ytd!H11</f>
        <v>0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SUM(F218:F231)</f>
        <v>0</v>
      </c>
      <c r="G12" s="101">
        <f>SUM(G218:G231)</f>
        <v>0</v>
      </c>
      <c r="H12" s="101">
        <f>SUM(H218:H231)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0</v>
      </c>
      <c r="U12" s="65">
        <f t="shared" si="0"/>
        <v>0</v>
      </c>
      <c r="V12" s="65">
        <f t="shared" si="0"/>
        <v>0</v>
      </c>
      <c r="W12" s="66"/>
      <c r="X12" s="101">
        <f>office_ytd!F12</f>
        <v>0</v>
      </c>
      <c r="Y12" s="101">
        <f>office_ytd!G12</f>
        <v>0</v>
      </c>
      <c r="Z12" s="101">
        <f>office_ytd!H12</f>
        <v>0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SUM(F232:F253)</f>
        <v>61929</v>
      </c>
      <c r="G13" s="101">
        <f>SUM(G232:G253)</f>
        <v>61929</v>
      </c>
      <c r="H13" s="101">
        <f>SUM(H232:H253)</f>
        <v>0</v>
      </c>
      <c r="I13" s="164"/>
      <c r="J13" s="165"/>
      <c r="R13" s="113"/>
      <c r="S13" s="65" t="str">
        <f t="shared" si="1"/>
        <v>Essex</v>
      </c>
      <c r="T13" s="65">
        <f t="shared" si="2"/>
        <v>61929</v>
      </c>
      <c r="U13" s="65">
        <f t="shared" si="0"/>
        <v>61929</v>
      </c>
      <c r="V13" s="65">
        <f t="shared" si="0"/>
        <v>0</v>
      </c>
      <c r="W13" s="66"/>
      <c r="X13" s="101">
        <f>office_ytd!F13</f>
        <v>61929</v>
      </c>
      <c r="Y13" s="101">
        <f>office_ytd!G13</f>
        <v>61929</v>
      </c>
      <c r="Z13" s="101">
        <f>office_ytd!H13</f>
        <v>0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SUM(F254:F277)</f>
        <v>3</v>
      </c>
      <c r="G14" s="101">
        <f>SUM(G254:G277)</f>
        <v>3</v>
      </c>
      <c r="H14" s="101">
        <f>SUM(H254:H277)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3</v>
      </c>
      <c r="U14" s="65">
        <f t="shared" si="0"/>
        <v>3</v>
      </c>
      <c r="V14" s="65">
        <f t="shared" si="0"/>
        <v>0</v>
      </c>
      <c r="W14" s="66"/>
      <c r="X14" s="101">
        <f>office_ytd!F14</f>
        <v>3</v>
      </c>
      <c r="Y14" s="101">
        <f>office_ytd!G14</f>
        <v>3</v>
      </c>
      <c r="Z14" s="101">
        <f>office_ytd!H14</f>
        <v>0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SUM(F278:F289)</f>
        <v>780</v>
      </c>
      <c r="G15" s="101">
        <f>SUM(G278:G289)</f>
        <v>0</v>
      </c>
      <c r="H15" s="101">
        <f>SUM(H278:H289)</f>
        <v>780</v>
      </c>
      <c r="I15" s="164"/>
      <c r="J15" s="165"/>
      <c r="R15" s="113"/>
      <c r="S15" s="65" t="str">
        <f t="shared" si="1"/>
        <v>Hudson</v>
      </c>
      <c r="T15" s="65">
        <f t="shared" si="2"/>
        <v>780</v>
      </c>
      <c r="U15" s="65">
        <f t="shared" si="0"/>
        <v>0</v>
      </c>
      <c r="V15" s="65">
        <f t="shared" si="0"/>
        <v>780</v>
      </c>
      <c r="W15" s="66"/>
      <c r="X15" s="101">
        <f>office_ytd!F15</f>
        <v>780</v>
      </c>
      <c r="Y15" s="101">
        <f>office_ytd!G15</f>
        <v>0</v>
      </c>
      <c r="Z15" s="101">
        <f>office_ytd!H15</f>
        <v>780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SUM(F290:F315)</f>
        <v>7200</v>
      </c>
      <c r="G16" s="101">
        <f>SUM(G290:G315)</f>
        <v>7200</v>
      </c>
      <c r="H16" s="101">
        <f>SUM(H290:H315)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7200</v>
      </c>
      <c r="U16" s="65">
        <f t="shared" si="0"/>
        <v>7200</v>
      </c>
      <c r="V16" s="65">
        <f t="shared" si="0"/>
        <v>0</v>
      </c>
      <c r="W16" s="66"/>
      <c r="X16" s="101">
        <f>office_ytd!F16</f>
        <v>7200</v>
      </c>
      <c r="Y16" s="101">
        <f>office_ytd!G16</f>
        <v>7200</v>
      </c>
      <c r="Z16" s="101">
        <f>office_ytd!H16</f>
        <v>0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SUM(F316:F328)</f>
        <v>1614</v>
      </c>
      <c r="G17" s="101">
        <f>SUM(G316:G328)</f>
        <v>0</v>
      </c>
      <c r="H17" s="101">
        <f>SUM(H316:H328)</f>
        <v>1614</v>
      </c>
      <c r="I17" s="164"/>
      <c r="J17" s="165"/>
      <c r="R17" s="113"/>
      <c r="S17" s="65" t="str">
        <f t="shared" si="1"/>
        <v>Mercer</v>
      </c>
      <c r="T17" s="65">
        <f t="shared" si="2"/>
        <v>1614</v>
      </c>
      <c r="U17" s="65">
        <f t="shared" si="0"/>
        <v>0</v>
      </c>
      <c r="V17" s="65">
        <f t="shared" si="0"/>
        <v>1614</v>
      </c>
      <c r="W17" s="66"/>
      <c r="X17" s="101">
        <f>office_ytd!F17</f>
        <v>0</v>
      </c>
      <c r="Y17" s="101">
        <f>office_ytd!G17</f>
        <v>0</v>
      </c>
      <c r="Z17" s="101">
        <f>office_ytd!H17</f>
        <v>0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SUM(F329:F353)</f>
        <v>19762</v>
      </c>
      <c r="G18" s="101">
        <f>SUM(G329:G353)</f>
        <v>19762</v>
      </c>
      <c r="H18" s="101">
        <f>SUM(H329:H353)</f>
        <v>0</v>
      </c>
      <c r="I18" s="164"/>
      <c r="J18" s="165"/>
      <c r="R18" s="113"/>
      <c r="S18" s="65" t="str">
        <f t="shared" si="1"/>
        <v>Middlesex</v>
      </c>
      <c r="T18" s="65">
        <f t="shared" si="2"/>
        <v>19762</v>
      </c>
      <c r="U18" s="65">
        <f t="shared" si="0"/>
        <v>19762</v>
      </c>
      <c r="V18" s="65">
        <f t="shared" si="0"/>
        <v>0</v>
      </c>
      <c r="W18" s="66"/>
      <c r="X18" s="101">
        <f>office_ytd!F18</f>
        <v>21376</v>
      </c>
      <c r="Y18" s="101">
        <f>office_ytd!G18</f>
        <v>19762</v>
      </c>
      <c r="Z18" s="101">
        <f>office_ytd!H18</f>
        <v>1614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SUM(F354:F406)</f>
        <v>81624</v>
      </c>
      <c r="G19" s="101">
        <f>SUM(G354:G406)</f>
        <v>81624</v>
      </c>
      <c r="H19" s="101">
        <f>SUM(H354:H406)</f>
        <v>0</v>
      </c>
      <c r="I19" s="164"/>
      <c r="J19" s="165"/>
      <c r="R19" s="113"/>
      <c r="S19" s="65" t="str">
        <f t="shared" si="1"/>
        <v>Monmouth</v>
      </c>
      <c r="T19" s="65">
        <f t="shared" si="2"/>
        <v>81624</v>
      </c>
      <c r="U19" s="65">
        <f t="shared" si="0"/>
        <v>81624</v>
      </c>
      <c r="V19" s="65">
        <f t="shared" si="0"/>
        <v>0</v>
      </c>
      <c r="W19" s="66"/>
      <c r="X19" s="101">
        <f>office_ytd!F19</f>
        <v>81624</v>
      </c>
      <c r="Y19" s="101">
        <f>office_ytd!G19</f>
        <v>81624</v>
      </c>
      <c r="Z19" s="101">
        <f>office_ytd!H19</f>
        <v>0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SUM(F407:F445)</f>
        <v>69781</v>
      </c>
      <c r="G20" s="101">
        <f>SUM(G407:G445)</f>
        <v>69781</v>
      </c>
      <c r="H20" s="101">
        <f>SUM(H407:H445)</f>
        <v>0</v>
      </c>
      <c r="I20" s="164"/>
      <c r="J20" s="165"/>
      <c r="R20" s="113"/>
      <c r="S20" s="65" t="str">
        <f t="shared" si="1"/>
        <v>Morris</v>
      </c>
      <c r="T20" s="65">
        <f t="shared" si="2"/>
        <v>69781</v>
      </c>
      <c r="U20" s="65">
        <f t="shared" si="0"/>
        <v>69781</v>
      </c>
      <c r="V20" s="65">
        <f t="shared" si="0"/>
        <v>0</v>
      </c>
      <c r="W20" s="66"/>
      <c r="X20" s="101">
        <f>office_ytd!F20</f>
        <v>69781</v>
      </c>
      <c r="Y20" s="101">
        <f>office_ytd!G20</f>
        <v>69781</v>
      </c>
      <c r="Z20" s="101">
        <f>office_ytd!H20</f>
        <v>0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SUM(F446:F478)</f>
        <v>12351</v>
      </c>
      <c r="G21" s="101">
        <f>SUM(G446:G478)</f>
        <v>12351</v>
      </c>
      <c r="H21" s="101">
        <f>SUM(H446:H478)</f>
        <v>0</v>
      </c>
      <c r="I21" s="164"/>
      <c r="J21" s="165"/>
      <c r="R21" s="113"/>
      <c r="S21" s="65" t="str">
        <f t="shared" si="1"/>
        <v>Ocean</v>
      </c>
      <c r="T21" s="65">
        <f t="shared" si="2"/>
        <v>12351</v>
      </c>
      <c r="U21" s="65">
        <f t="shared" si="0"/>
        <v>12351</v>
      </c>
      <c r="V21" s="65">
        <f t="shared" si="0"/>
        <v>0</v>
      </c>
      <c r="W21" s="66"/>
      <c r="X21" s="101">
        <f>office_ytd!F21</f>
        <v>12351</v>
      </c>
      <c r="Y21" s="101">
        <f>office_ytd!G21</f>
        <v>12351</v>
      </c>
      <c r="Z21" s="101">
        <f>office_ytd!H21</f>
        <v>0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SUM(F479:F494)</f>
        <v>8450</v>
      </c>
      <c r="G22" s="101">
        <f>SUM(G479:G494)</f>
        <v>0</v>
      </c>
      <c r="H22" s="101">
        <f>SUM(H479:H494)</f>
        <v>8450</v>
      </c>
      <c r="I22" s="164"/>
      <c r="J22" s="165"/>
      <c r="R22" s="113"/>
      <c r="S22" s="65" t="str">
        <f t="shared" si="1"/>
        <v>Passaic</v>
      </c>
      <c r="T22" s="65">
        <f t="shared" si="2"/>
        <v>8450</v>
      </c>
      <c r="U22" s="65">
        <f t="shared" si="2"/>
        <v>0</v>
      </c>
      <c r="V22" s="65">
        <f t="shared" si="2"/>
        <v>8450</v>
      </c>
      <c r="W22" s="66"/>
      <c r="X22" s="101">
        <f>office_ytd!F22</f>
        <v>8450</v>
      </c>
      <c r="Y22" s="101">
        <f>office_ytd!G22</f>
        <v>0</v>
      </c>
      <c r="Z22" s="101">
        <f>office_ytd!H22</f>
        <v>8450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SUM(F495:F509)</f>
        <v>0</v>
      </c>
      <c r="G23" s="101">
        <f>SUM(G495:G509)</f>
        <v>0</v>
      </c>
      <c r="H23" s="101">
        <f>SUM(H495:H509)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0</v>
      </c>
      <c r="Y23" s="101">
        <f>office_ytd!G23</f>
        <v>0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SUM(F510:F530)</f>
        <v>12268</v>
      </c>
      <c r="G24" s="101">
        <f>SUM(G510:G530)</f>
        <v>12268</v>
      </c>
      <c r="H24" s="101">
        <f>SUM(H510:H530)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12268</v>
      </c>
      <c r="U24" s="65">
        <f t="shared" si="2"/>
        <v>12268</v>
      </c>
      <c r="V24" s="65">
        <f t="shared" si="2"/>
        <v>0</v>
      </c>
      <c r="W24" s="66"/>
      <c r="X24" s="101">
        <f>office_ytd!F24</f>
        <v>12268</v>
      </c>
      <c r="Y24" s="101">
        <f>office_ytd!G24</f>
        <v>12268</v>
      </c>
      <c r="Z24" s="101">
        <f>office_ytd!H24</f>
        <v>0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SUM(F531:F554)</f>
        <v>3705</v>
      </c>
      <c r="G25" s="101">
        <f>SUM(G531:G554)</f>
        <v>0</v>
      </c>
      <c r="H25" s="101">
        <f>SUM(H531:H554)</f>
        <v>3705</v>
      </c>
      <c r="I25" s="164"/>
      <c r="J25" s="165"/>
      <c r="R25" s="113"/>
      <c r="S25" s="65" t="str">
        <f t="shared" si="1"/>
        <v>Sussex</v>
      </c>
      <c r="T25" s="65">
        <f t="shared" si="2"/>
        <v>3705</v>
      </c>
      <c r="U25" s="65">
        <f t="shared" si="2"/>
        <v>0</v>
      </c>
      <c r="V25" s="65">
        <f t="shared" si="2"/>
        <v>3705</v>
      </c>
      <c r="W25" s="66"/>
      <c r="X25" s="101">
        <f>office_ytd!F25</f>
        <v>0</v>
      </c>
      <c r="Y25" s="101">
        <f>office_ytd!G25</f>
        <v>0</v>
      </c>
      <c r="Z25" s="101">
        <f>office_ytd!H25</f>
        <v>0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SUM(F555:F575)</f>
        <v>12252</v>
      </c>
      <c r="G26" s="101">
        <f>SUM(G555:G575)</f>
        <v>12250</v>
      </c>
      <c r="H26" s="101">
        <f>SUM(H555:H575)</f>
        <v>2</v>
      </c>
      <c r="I26" s="164"/>
      <c r="J26" s="165"/>
      <c r="R26" s="113"/>
      <c r="S26" s="65" t="str">
        <f t="shared" si="1"/>
        <v>Union</v>
      </c>
      <c r="T26" s="65">
        <f t="shared" si="2"/>
        <v>12252</v>
      </c>
      <c r="U26" s="65">
        <f t="shared" si="2"/>
        <v>12250</v>
      </c>
      <c r="V26" s="65">
        <f t="shared" si="2"/>
        <v>2</v>
      </c>
      <c r="W26" s="66"/>
      <c r="X26" s="101">
        <f>office_ytd!F26</f>
        <v>15957</v>
      </c>
      <c r="Y26" s="101">
        <f>office_ytd!G26</f>
        <v>12250</v>
      </c>
      <c r="Z26" s="101">
        <f>office_ytd!H26</f>
        <v>3707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SUM(F576:F598)</f>
        <v>3591</v>
      </c>
      <c r="G27" s="101">
        <f>SUM(G576:G598)</f>
        <v>3591</v>
      </c>
      <c r="H27" s="101">
        <f>SUM(H576:H598)</f>
        <v>0</v>
      </c>
      <c r="I27" s="164"/>
      <c r="J27" s="165"/>
      <c r="R27" s="113"/>
      <c r="S27" s="65" t="str">
        <f t="shared" si="1"/>
        <v>Warren</v>
      </c>
      <c r="T27" s="65">
        <f t="shared" si="2"/>
        <v>3591</v>
      </c>
      <c r="U27" s="65">
        <f t="shared" si="2"/>
        <v>3591</v>
      </c>
      <c r="V27" s="65">
        <f t="shared" si="2"/>
        <v>0</v>
      </c>
      <c r="W27" s="66"/>
      <c r="X27" s="101">
        <f>office_ytd!F27</f>
        <v>3591</v>
      </c>
      <c r="Y27" s="101">
        <f>office_ytd!G27</f>
        <v>3591</v>
      </c>
      <c r="Z27" s="101">
        <f>office_ytd!H27</f>
        <v>0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F599</f>
        <v>0</v>
      </c>
      <c r="G28" s="101">
        <f>G599</f>
        <v>0</v>
      </c>
      <c r="H28" s="101">
        <f>H599</f>
        <v>0</v>
      </c>
      <c r="I28" s="164"/>
      <c r="J28" s="165"/>
      <c r="R28" s="149"/>
      <c r="S28" s="66"/>
      <c r="T28" s="66"/>
      <c r="U28" s="66"/>
      <c r="V28" s="66"/>
      <c r="W28" s="66"/>
      <c r="X28" s="66"/>
      <c r="Y28" s="66"/>
      <c r="Z28" s="66"/>
      <c r="AA28" s="151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456270</v>
      </c>
      <c r="G29" s="101">
        <f>SUM(G7:G28)</f>
        <v>371497</v>
      </c>
      <c r="H29" s="101">
        <f>SUM(H7:H28)</f>
        <v>84773</v>
      </c>
      <c r="I29" s="164"/>
      <c r="J29" s="165"/>
      <c r="R29" s="128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1">
        <f>office_ytd!F28</f>
        <v>0</v>
      </c>
      <c r="Y29" s="101">
        <f>office_ytd!G28</f>
        <v>0</v>
      </c>
      <c r="Z29" s="101">
        <f>office_ytd!H28</f>
        <v>0</v>
      </c>
      <c r="AA29" s="129"/>
    </row>
    <row r="30" spans="1:27" ht="12.75">
      <c r="A30" s="161"/>
      <c r="B30" s="162"/>
      <c r="C30" s="163"/>
      <c r="D30" s="65"/>
      <c r="E30" s="66"/>
      <c r="F30" s="101"/>
      <c r="G30" s="101"/>
      <c r="H30" s="101"/>
      <c r="I30" s="164"/>
      <c r="J30" s="199"/>
      <c r="R30" s="128"/>
      <c r="S30" s="66"/>
      <c r="T30" s="66"/>
      <c r="U30" s="66"/>
      <c r="V30" s="66"/>
      <c r="W30" s="66"/>
      <c r="X30" s="66"/>
      <c r="Y30" s="66"/>
      <c r="Z30" s="66"/>
      <c r="AA30" s="129"/>
    </row>
    <row r="31" spans="1:27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8" t="s">
        <v>1792</v>
      </c>
      <c r="K31" s="54"/>
      <c r="L31" s="55"/>
      <c r="M31" s="56"/>
      <c r="O31" s="56"/>
      <c r="R31" s="128"/>
      <c r="S31" s="67" t="str">
        <f>D29</f>
        <v>New Jersey</v>
      </c>
      <c r="T31" s="67">
        <f>SUM(T7:T29)</f>
        <v>456270</v>
      </c>
      <c r="U31" s="67">
        <f>SUM(U7:U29)</f>
        <v>371497</v>
      </c>
      <c r="V31" s="67">
        <f>SUM(V7:V29)</f>
        <v>84773</v>
      </c>
      <c r="W31" s="68"/>
      <c r="X31" s="67">
        <f>SUM(X7:X29)</f>
        <v>456270</v>
      </c>
      <c r="Y31" s="67">
        <f>SUM(Y7:Y29)</f>
        <v>371497</v>
      </c>
      <c r="Z31" s="67">
        <f>SUM(Z7:Z29)</f>
        <v>84773</v>
      </c>
      <c r="AA31" s="129"/>
    </row>
    <row r="32" spans="1:27" ht="13.5" thickBot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64"/>
      <c r="J32" s="198" t="s">
        <v>1792</v>
      </c>
      <c r="K32" s="54"/>
      <c r="L32" s="55"/>
      <c r="M32" s="56"/>
      <c r="N32" s="56"/>
      <c r="R32" s="130"/>
      <c r="S32" s="197"/>
      <c r="T32" s="197"/>
      <c r="U32" s="197"/>
      <c r="V32" s="197"/>
      <c r="W32" s="197"/>
      <c r="X32" s="197"/>
      <c r="Y32" s="197"/>
      <c r="Z32" s="197"/>
      <c r="AA32" s="134"/>
    </row>
    <row r="33" spans="1:27" ht="13.5" thickTop="1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72"/>
      <c r="J33" s="198" t="s">
        <v>1792</v>
      </c>
      <c r="K33" s="54"/>
      <c r="L33" s="55"/>
      <c r="M33" s="56"/>
      <c r="O33" s="56"/>
      <c r="R33" s="115"/>
      <c r="S33" s="71"/>
      <c r="T33" s="71"/>
      <c r="U33" s="71"/>
      <c r="V33" s="71"/>
      <c r="W33" s="71"/>
      <c r="X33" s="71"/>
      <c r="Y33" s="71"/>
      <c r="Z33" s="71"/>
      <c r="AA33" s="116"/>
    </row>
    <row r="34" spans="1:27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98" t="s">
        <v>1792</v>
      </c>
      <c r="K34" s="54"/>
      <c r="L34" s="55"/>
      <c r="M34" s="56"/>
      <c r="N34" s="56"/>
      <c r="R34" s="115"/>
      <c r="S34" s="69" t="s">
        <v>1804</v>
      </c>
      <c r="T34" s="70">
        <v>322254</v>
      </c>
      <c r="U34" s="70">
        <v>248379</v>
      </c>
      <c r="V34" s="70">
        <v>73875</v>
      </c>
      <c r="W34" s="71"/>
      <c r="X34" s="70">
        <v>322254</v>
      </c>
      <c r="Y34" s="70">
        <v>248379</v>
      </c>
      <c r="Z34" s="70">
        <v>73875</v>
      </c>
      <c r="AA34" s="116"/>
    </row>
    <row r="35" spans="1:27" ht="13.5" thickBot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70222</v>
      </c>
      <c r="G35" s="51">
        <v>0</v>
      </c>
      <c r="H35" s="51">
        <v>70222</v>
      </c>
      <c r="I35" s="172"/>
      <c r="J35" s="198" t="s">
        <v>1796</v>
      </c>
      <c r="K35" s="54"/>
      <c r="L35" s="55"/>
      <c r="M35" s="56"/>
      <c r="N35" s="56"/>
      <c r="R35" s="117"/>
      <c r="S35" s="118"/>
      <c r="T35" s="119"/>
      <c r="U35" s="119"/>
      <c r="V35" s="119"/>
      <c r="W35" s="119"/>
      <c r="X35" s="119"/>
      <c r="Y35" s="119"/>
      <c r="Z35" s="119"/>
      <c r="AA35" s="120"/>
    </row>
    <row r="36" spans="1:14" ht="13.5" thickTop="1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 t="s">
        <v>1708</v>
      </c>
      <c r="G36" s="51" t="s">
        <v>1708</v>
      </c>
      <c r="H36" s="51" t="s">
        <v>1708</v>
      </c>
      <c r="I36" s="172"/>
      <c r="J36" s="164" t="s">
        <v>1708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72"/>
      <c r="J37" s="198" t="s">
        <v>1792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172"/>
      <c r="J38" s="198" t="s">
        <v>1792</v>
      </c>
      <c r="K38" s="54"/>
      <c r="L38" s="55"/>
      <c r="M38" s="56"/>
      <c r="N38" s="56"/>
    </row>
    <row r="39" spans="1:15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8" t="s">
        <v>1796</v>
      </c>
      <c r="K39" s="54"/>
      <c r="L39" s="55"/>
      <c r="M39" s="56"/>
      <c r="O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72"/>
      <c r="J40" s="198" t="s">
        <v>1792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51"/>
      <c r="J41" s="198" t="s">
        <v>1792</v>
      </c>
      <c r="K41" s="54"/>
      <c r="L41" s="55"/>
      <c r="M41" s="56"/>
      <c r="N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8" t="s">
        <v>1796</v>
      </c>
      <c r="K42" s="54"/>
      <c r="L42" s="55"/>
      <c r="M42" s="56"/>
      <c r="N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172"/>
      <c r="J43" s="198" t="s">
        <v>1792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98" t="s">
        <v>1792</v>
      </c>
      <c r="K44" s="54"/>
      <c r="L44" s="55"/>
      <c r="M44" s="56"/>
      <c r="N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8" t="s">
        <v>1792</v>
      </c>
      <c r="K45" s="54"/>
      <c r="L45" s="55"/>
      <c r="M45" s="56"/>
      <c r="N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98" t="s">
        <v>1792</v>
      </c>
      <c r="K46" s="54"/>
      <c r="L46" s="55"/>
      <c r="M46" s="56"/>
      <c r="N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8" t="s">
        <v>1792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8" t="s">
        <v>1792</v>
      </c>
      <c r="K48" s="54"/>
      <c r="L48" s="55"/>
      <c r="M48" s="56"/>
      <c r="N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198" t="s">
        <v>1792</v>
      </c>
      <c r="K49" s="54"/>
      <c r="L49" s="55"/>
      <c r="M49" s="56"/>
      <c r="N49" s="56"/>
    </row>
    <row r="50" spans="1:14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8" t="s">
        <v>1792</v>
      </c>
      <c r="K50" s="54"/>
      <c r="L50" s="55"/>
      <c r="M50" s="56"/>
      <c r="N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8" t="s">
        <v>1792</v>
      </c>
      <c r="K51" s="54"/>
      <c r="L51" s="55"/>
      <c r="M51" s="56"/>
      <c r="N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72"/>
      <c r="J52" s="198" t="s">
        <v>1796</v>
      </c>
      <c r="K52" s="54"/>
      <c r="L52" s="55"/>
      <c r="M52" s="56"/>
      <c r="O52" s="56"/>
    </row>
    <row r="53" spans="1:14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8" t="s">
        <v>1792</v>
      </c>
      <c r="K53" s="54"/>
      <c r="L53" s="55"/>
      <c r="M53" s="56"/>
      <c r="N53" s="56"/>
    </row>
    <row r="54" spans="1:15" ht="1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8" t="s">
        <v>1792</v>
      </c>
      <c r="K54" s="96"/>
      <c r="L54" s="55"/>
      <c r="M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8" t="s">
        <v>1792</v>
      </c>
      <c r="K55" s="54"/>
      <c r="L55" s="55"/>
      <c r="M55" s="56"/>
      <c r="O55" s="56"/>
    </row>
    <row r="56" spans="1:14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72"/>
      <c r="J56" s="198" t="s">
        <v>1792</v>
      </c>
      <c r="K56" s="54"/>
      <c r="L56" s="55"/>
      <c r="M56" s="56"/>
      <c r="N56" s="56"/>
    </row>
    <row r="57" spans="1:14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8" t="s">
        <v>1792</v>
      </c>
      <c r="K57" s="54"/>
      <c r="L57" s="55"/>
      <c r="M57" s="56"/>
      <c r="N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51"/>
      <c r="J58" s="198" t="s">
        <v>1796</v>
      </c>
      <c r="K58" s="54"/>
      <c r="L58" s="55"/>
      <c r="M58" s="56"/>
      <c r="N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8" t="s">
        <v>1792</v>
      </c>
      <c r="K59" s="54"/>
      <c r="L59" s="55"/>
      <c r="M59" s="56"/>
      <c r="N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8" t="s">
        <v>1792</v>
      </c>
      <c r="K60" s="54"/>
      <c r="L60" s="55"/>
      <c r="M60" s="56"/>
      <c r="O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8" t="s">
        <v>1792</v>
      </c>
      <c r="K61" s="54"/>
      <c r="L61" s="55"/>
      <c r="M61" s="56"/>
      <c r="N61" s="56"/>
      <c r="O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72"/>
      <c r="J62" s="198" t="s">
        <v>1792</v>
      </c>
      <c r="K62" s="54"/>
      <c r="L62" s="55"/>
      <c r="M62" s="56"/>
      <c r="O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64" t="s">
        <v>1708</v>
      </c>
      <c r="K63" s="54"/>
      <c r="L63" s="55"/>
      <c r="M63" s="56"/>
      <c r="N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8" t="s">
        <v>1796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98" t="s">
        <v>1796</v>
      </c>
      <c r="K65" s="54"/>
      <c r="L65" s="55"/>
      <c r="M65" s="56"/>
      <c r="N65" s="56"/>
    </row>
    <row r="66" spans="1:14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98" t="s">
        <v>1792</v>
      </c>
      <c r="K66" s="54"/>
      <c r="L66" s="55"/>
      <c r="M66" s="56"/>
      <c r="N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98" t="s">
        <v>1792</v>
      </c>
      <c r="K67" s="54"/>
      <c r="L67" s="55"/>
      <c r="M67" s="56"/>
      <c r="N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98" t="s">
        <v>1792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8" t="s">
        <v>1792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8" t="s">
        <v>1796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98" t="s">
        <v>1792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64"/>
      <c r="J72" s="198" t="s">
        <v>1792</v>
      </c>
      <c r="K72" s="54"/>
      <c r="L72" s="55"/>
      <c r="M72" s="56"/>
      <c r="N72" s="56"/>
    </row>
    <row r="73" spans="1:15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8" t="s">
        <v>1792</v>
      </c>
      <c r="K73" s="54"/>
      <c r="L73" s="55"/>
      <c r="M73" s="56"/>
      <c r="O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8" t="s">
        <v>1792</v>
      </c>
      <c r="K74" s="54"/>
      <c r="L74" s="55"/>
      <c r="M74" s="56"/>
      <c r="N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8" t="s">
        <v>1792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 t="s">
        <v>1708</v>
      </c>
      <c r="G76" s="51" t="s">
        <v>1708</v>
      </c>
      <c r="H76" s="51" t="s">
        <v>1708</v>
      </c>
      <c r="I76" s="172"/>
      <c r="J76" s="164" t="s">
        <v>1708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51"/>
      <c r="J77" s="198" t="s">
        <v>1792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51"/>
      <c r="J78" s="198" t="s">
        <v>1796</v>
      </c>
      <c r="K78" s="54"/>
      <c r="L78" s="55"/>
      <c r="M78" s="56"/>
      <c r="N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8" t="s">
        <v>1792</v>
      </c>
      <c r="K79" s="54"/>
      <c r="L79" s="55"/>
      <c r="M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8" t="s">
        <v>1792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8" t="s">
        <v>1792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8" t="s">
        <v>1792</v>
      </c>
      <c r="K82" s="54"/>
      <c r="L82" s="55"/>
      <c r="M82" s="56"/>
      <c r="N82" s="56"/>
    </row>
    <row r="83" spans="1:15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8" t="s">
        <v>1792</v>
      </c>
      <c r="K83" s="54"/>
      <c r="L83" s="55"/>
      <c r="M83" s="56"/>
      <c r="O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8" t="s">
        <v>1792</v>
      </c>
      <c r="K84" s="54"/>
      <c r="L84" s="55"/>
      <c r="M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98" t="s">
        <v>1792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98" t="s">
        <v>1792</v>
      </c>
      <c r="K86" s="54"/>
      <c r="L86" s="55"/>
      <c r="M86" s="56"/>
      <c r="O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98" t="s">
        <v>1792</v>
      </c>
      <c r="K87" s="54"/>
      <c r="L87" s="55"/>
      <c r="M87" s="56"/>
      <c r="N87" s="56"/>
    </row>
    <row r="88" spans="1:15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8" t="s">
        <v>1792</v>
      </c>
      <c r="K88" s="54"/>
      <c r="L88" s="55"/>
      <c r="M88" s="56"/>
      <c r="N88" s="56"/>
      <c r="O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51"/>
      <c r="J89" s="198" t="s">
        <v>1792</v>
      </c>
      <c r="K89" s="54"/>
      <c r="L89" s="55"/>
      <c r="M89" s="56"/>
      <c r="N89" s="56"/>
    </row>
    <row r="90" spans="1:15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8" t="s">
        <v>1792</v>
      </c>
      <c r="K90" s="54"/>
      <c r="L90" s="55"/>
      <c r="M90" s="56"/>
      <c r="O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8" t="s">
        <v>1792</v>
      </c>
      <c r="K91" s="54"/>
      <c r="L91" s="55"/>
      <c r="M91" s="56"/>
      <c r="O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8" t="s">
        <v>1792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98" t="s">
        <v>1792</v>
      </c>
      <c r="K93" s="54"/>
      <c r="L93" s="55"/>
      <c r="M93" s="56"/>
      <c r="O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8" t="s">
        <v>1792</v>
      </c>
      <c r="K94" s="54"/>
      <c r="L94" s="55"/>
      <c r="M94" s="56"/>
      <c r="O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8" t="s">
        <v>1792</v>
      </c>
      <c r="K95" s="54"/>
      <c r="L95" s="55"/>
      <c r="M95" s="56"/>
      <c r="N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8" t="s">
        <v>1796</v>
      </c>
      <c r="K96" s="54"/>
      <c r="L96" s="55"/>
      <c r="M96" s="56"/>
      <c r="O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8" t="s">
        <v>1796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8" t="s">
        <v>1792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98" t="s">
        <v>1792</v>
      </c>
      <c r="K99" s="54"/>
      <c r="L99" s="55"/>
      <c r="M99" s="56"/>
      <c r="N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8" t="s">
        <v>1796</v>
      </c>
      <c r="K100" s="54"/>
      <c r="L100" s="55"/>
      <c r="M100" s="56"/>
      <c r="N100" s="56"/>
    </row>
    <row r="101" spans="1:15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8" t="s">
        <v>1792</v>
      </c>
      <c r="K101" s="54"/>
      <c r="L101" s="55"/>
      <c r="M101" s="56"/>
      <c r="N101" s="56"/>
      <c r="O101" s="56"/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98" t="s">
        <v>1792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8" t="s">
        <v>1792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98" t="s">
        <v>1792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8" t="s">
        <v>1796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98" t="s">
        <v>1796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72"/>
      <c r="J107" s="198" t="s">
        <v>1792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8" t="s">
        <v>1792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8" t="s">
        <v>1792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98" t="s">
        <v>1792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8" t="s">
        <v>1792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8" t="s">
        <v>1796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98" t="s">
        <v>1792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8" t="s">
        <v>1792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8" t="s">
        <v>1792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8" t="s">
        <v>1792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8" t="s">
        <v>1792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72"/>
      <c r="J118" s="198" t="s">
        <v>1792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51"/>
      <c r="J119" s="198" t="s">
        <v>1792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8" t="s">
        <v>1792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8" t="s">
        <v>1796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8" t="s">
        <v>1792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172"/>
      <c r="J123" s="198" t="s">
        <v>1796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72"/>
      <c r="J124" s="198" t="s">
        <v>1796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8" t="s">
        <v>1796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72"/>
      <c r="J126" s="198" t="s">
        <v>1796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10500</v>
      </c>
      <c r="G127" s="51">
        <v>10500</v>
      </c>
      <c r="H127" s="51">
        <v>0</v>
      </c>
      <c r="I127" s="172"/>
      <c r="J127" s="198" t="s">
        <v>1796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 t="s">
        <v>1708</v>
      </c>
      <c r="G128" s="51" t="s">
        <v>1708</v>
      </c>
      <c r="H128" s="51" t="s">
        <v>1708</v>
      </c>
      <c r="I128" s="172"/>
      <c r="J128" s="164" t="s">
        <v>1708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3229</v>
      </c>
      <c r="G129" s="51">
        <v>3229</v>
      </c>
      <c r="H129" s="51">
        <v>0</v>
      </c>
      <c r="I129" s="172"/>
      <c r="J129" s="198" t="s">
        <v>1792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98" t="s">
        <v>1792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8" t="s">
        <v>1796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8" t="s">
        <v>1792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51"/>
      <c r="J133" s="198" t="s">
        <v>1792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51"/>
      <c r="J134" s="198" t="s">
        <v>1792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98" t="s">
        <v>1792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8" t="s">
        <v>1792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 t="s">
        <v>1708</v>
      </c>
      <c r="G137" s="51" t="s">
        <v>1708</v>
      </c>
      <c r="H137" s="51" t="s">
        <v>1708</v>
      </c>
      <c r="I137" s="172"/>
      <c r="J137" s="164" t="s">
        <v>1708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51"/>
      <c r="J138" s="198" t="s">
        <v>1792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8" t="s">
        <v>1792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8" t="s">
        <v>1792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98" t="s">
        <v>1792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98" t="s">
        <v>1792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51"/>
      <c r="J143" s="198" t="s">
        <v>1792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51"/>
      <c r="J144" s="198" t="s">
        <v>1796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 t="s">
        <v>1793</v>
      </c>
      <c r="G145" s="51" t="s">
        <v>1793</v>
      </c>
      <c r="H145" s="51" t="s">
        <v>1793</v>
      </c>
      <c r="I145" s="172"/>
      <c r="J145" s="164" t="s">
        <v>1793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8" t="s">
        <v>1792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98" t="s">
        <v>1792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8" t="s">
        <v>1792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51"/>
      <c r="J149" s="198" t="s">
        <v>1796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8" t="s">
        <v>1792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8" t="s">
        <v>1792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61747</v>
      </c>
      <c r="G152" s="51">
        <v>61747</v>
      </c>
      <c r="H152" s="51">
        <v>0</v>
      </c>
      <c r="I152" s="172"/>
      <c r="J152" s="198" t="s">
        <v>1792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8" t="s">
        <v>1796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8" t="s">
        <v>1792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8" t="s">
        <v>1796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8" t="s">
        <v>1792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7554</v>
      </c>
      <c r="G157" s="51">
        <v>7554</v>
      </c>
      <c r="H157" s="51">
        <v>0</v>
      </c>
      <c r="I157" s="172"/>
      <c r="J157" s="198" t="s">
        <v>1792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8" t="s">
        <v>1796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8" t="s">
        <v>1792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8" t="s">
        <v>1792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8" t="s">
        <v>1796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72"/>
      <c r="J162" s="198" t="s">
        <v>1796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8" t="s">
        <v>1796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8" t="s">
        <v>1796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8" t="s">
        <v>1792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8" t="s">
        <v>1792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198" t="s">
        <v>1792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98" t="s">
        <v>1792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8" t="s">
        <v>1792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8" t="s">
        <v>1792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98" t="s">
        <v>1792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198" t="s">
        <v>1796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8" t="s">
        <v>1792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8" t="s">
        <v>1796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51"/>
      <c r="J175" s="198" t="s">
        <v>1792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164"/>
      <c r="J176" s="198" t="s">
        <v>1792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72"/>
      <c r="J177" s="198" t="s">
        <v>1792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8" t="s">
        <v>1792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8" t="s">
        <v>1792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8" t="s">
        <v>1796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72"/>
      <c r="J181" s="198" t="s">
        <v>1792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8" t="s">
        <v>1796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8" t="s">
        <v>1796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8" t="s">
        <v>1796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98" t="s">
        <v>1792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72"/>
      <c r="J186" s="198" t="s">
        <v>1792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72"/>
      <c r="J187" s="198" t="s">
        <v>1796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8" t="s">
        <v>1792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8" t="s">
        <v>1796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8" t="s">
        <v>1792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 t="s">
        <v>1708</v>
      </c>
      <c r="G191" s="51" t="s">
        <v>1708</v>
      </c>
      <c r="H191" s="51" t="s">
        <v>1708</v>
      </c>
      <c r="I191" s="164"/>
      <c r="J191" s="164" t="s">
        <v>1708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 t="s">
        <v>1708</v>
      </c>
      <c r="G192" s="51" t="s">
        <v>1708</v>
      </c>
      <c r="H192" s="51" t="s">
        <v>1708</v>
      </c>
      <c r="I192" s="172"/>
      <c r="J192" s="164" t="s">
        <v>1708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8" t="s">
        <v>1796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51"/>
      <c r="J194" s="198" t="s">
        <v>1792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8" t="s">
        <v>1792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8" t="s">
        <v>1796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51"/>
      <c r="J197" s="198" t="s">
        <v>1796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51"/>
      <c r="J198" s="198" t="s">
        <v>1792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3025</v>
      </c>
      <c r="G199" s="51">
        <v>3025</v>
      </c>
      <c r="H199" s="51">
        <v>0</v>
      </c>
      <c r="I199" s="172"/>
      <c r="J199" s="198" t="s">
        <v>1792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98" t="s">
        <v>1796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8" t="s">
        <v>1792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8" t="s">
        <v>1792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8" t="s">
        <v>1792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8" t="s">
        <v>1792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8" t="s">
        <v>1796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98" t="s">
        <v>1792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8" t="s">
        <v>1792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98" t="s">
        <v>1792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4682</v>
      </c>
      <c r="G209" s="51">
        <v>4682</v>
      </c>
      <c r="H209" s="51">
        <v>0</v>
      </c>
      <c r="I209" s="51"/>
      <c r="J209" s="198" t="s">
        <v>1792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8" t="s">
        <v>1792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8" t="s">
        <v>1792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8" t="s">
        <v>1796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8" t="s">
        <v>1792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8" t="s">
        <v>1792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172"/>
      <c r="J215" s="198" t="s">
        <v>1792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72"/>
      <c r="J216" s="198" t="s">
        <v>1792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98" t="s">
        <v>1796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8" t="s">
        <v>1796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8" t="s">
        <v>1792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8" t="s">
        <v>1792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8" t="s">
        <v>1792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8" t="s">
        <v>1792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98" t="s">
        <v>1792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8" t="s">
        <v>1796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8" t="s">
        <v>1792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8" t="s">
        <v>1792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8" t="s">
        <v>1792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8" t="s">
        <v>1792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8" t="s">
        <v>1792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98" t="s">
        <v>1792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8" t="s">
        <v>1792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 t="s">
        <v>1708</v>
      </c>
      <c r="G232" s="51" t="s">
        <v>1708</v>
      </c>
      <c r="H232" s="51" t="s">
        <v>1708</v>
      </c>
      <c r="I232" s="172"/>
      <c r="J232" s="164" t="s">
        <v>1708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8" t="s">
        <v>1792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98" t="s">
        <v>1792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98" t="s">
        <v>1796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8" t="s">
        <v>1796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72"/>
      <c r="J237" s="198" t="s">
        <v>1796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 t="s">
        <v>1708</v>
      </c>
      <c r="G238" s="51" t="s">
        <v>1708</v>
      </c>
      <c r="H238" s="51" t="s">
        <v>1708</v>
      </c>
      <c r="I238" s="172"/>
      <c r="J238" s="164" t="s">
        <v>1708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 t="s">
        <v>1708</v>
      </c>
      <c r="G239" s="51" t="s">
        <v>1708</v>
      </c>
      <c r="H239" s="51" t="s">
        <v>1708</v>
      </c>
      <c r="I239" s="172"/>
      <c r="J239" s="164" t="s">
        <v>1708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72"/>
      <c r="J240" s="198" t="s">
        <v>1792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198" t="s">
        <v>1790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8" t="s">
        <v>1792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64"/>
      <c r="J243" s="198" t="s">
        <v>1792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172"/>
      <c r="J244" s="198" t="s">
        <v>1796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8" t="s">
        <v>1796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98" t="s">
        <v>1796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64"/>
      <c r="J247" s="198" t="s">
        <v>1792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8" t="s">
        <v>1792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8" t="s">
        <v>1796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8" t="s">
        <v>1796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198" t="s">
        <v>1792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61929</v>
      </c>
      <c r="G252" s="51">
        <v>61929</v>
      </c>
      <c r="H252" s="51">
        <v>0</v>
      </c>
      <c r="I252" s="51"/>
      <c r="J252" s="198" t="s">
        <v>1792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98" t="s">
        <v>1792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72"/>
      <c r="J254" s="198" t="s">
        <v>1796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2</v>
      </c>
      <c r="G255" s="51">
        <v>2</v>
      </c>
      <c r="H255" s="51">
        <v>0</v>
      </c>
      <c r="I255" s="164"/>
      <c r="J255" s="198" t="s">
        <v>1792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8" t="s">
        <v>1792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98" t="s">
        <v>1796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8" t="s">
        <v>1796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8" t="s">
        <v>1792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1</v>
      </c>
      <c r="G260" s="51">
        <v>1</v>
      </c>
      <c r="H260" s="51">
        <v>0</v>
      </c>
      <c r="I260" s="51"/>
      <c r="J260" s="198" t="s">
        <v>1792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8" t="s">
        <v>1796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98" t="s">
        <v>1792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8" t="s">
        <v>1792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8" t="s">
        <v>1796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8" t="s">
        <v>1796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98" t="s">
        <v>1792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8" t="s">
        <v>1796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8" t="s">
        <v>1792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8" t="s">
        <v>1792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8" t="s">
        <v>1796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8" t="s">
        <v>1792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51"/>
      <c r="J272" s="198" t="s">
        <v>1792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8" t="s">
        <v>1792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98" t="s">
        <v>1792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8" t="s">
        <v>1796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198" t="s">
        <v>1792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198" t="s">
        <v>1792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72"/>
      <c r="J278" s="198" t="s">
        <v>1792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8" t="s">
        <v>1792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8" t="s">
        <v>1792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72"/>
      <c r="J281" s="198" t="s">
        <v>1792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780</v>
      </c>
      <c r="G282" s="51">
        <v>0</v>
      </c>
      <c r="H282" s="51">
        <v>780</v>
      </c>
      <c r="I282" s="172"/>
      <c r="J282" s="198" t="s">
        <v>1796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51"/>
      <c r="J283" s="198" t="s">
        <v>1796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8" t="s">
        <v>1792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8" t="s">
        <v>1792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172"/>
      <c r="J286" s="198" t="s">
        <v>1796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8" t="s">
        <v>1796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8" t="s">
        <v>1792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8" t="s">
        <v>1792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8" t="s">
        <v>1796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8" t="s">
        <v>1792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8" t="s">
        <v>1792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8" t="s">
        <v>1792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51"/>
      <c r="J294" s="198" t="s">
        <v>1792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8" t="s">
        <v>1796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8" t="s">
        <v>1792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8" t="s">
        <v>1796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8" t="s">
        <v>1792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8" t="s">
        <v>1792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8" t="s">
        <v>1796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8" t="s">
        <v>1792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72"/>
      <c r="J302" s="198" t="s">
        <v>1796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8" t="s">
        <v>1796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8" t="s">
        <v>1792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64"/>
      <c r="J305" s="198" t="s">
        <v>1792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8" t="s">
        <v>1796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8" t="s">
        <v>1792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8" t="s">
        <v>1792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198" t="s">
        <v>1796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8" t="s">
        <v>1792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8" t="s">
        <v>1796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64"/>
      <c r="J312" s="198" t="s">
        <v>1792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72"/>
      <c r="J313" s="198" t="s">
        <v>1796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7200</v>
      </c>
      <c r="G314" s="51">
        <v>7200</v>
      </c>
      <c r="H314" s="51">
        <v>0</v>
      </c>
      <c r="I314" s="172"/>
      <c r="J314" s="198" t="s">
        <v>1792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51"/>
      <c r="J315" s="198" t="s">
        <v>1792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98" t="s">
        <v>1796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51"/>
      <c r="J317" s="198" t="s">
        <v>1796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8" t="s">
        <v>1792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98" t="s">
        <v>1796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98" t="s">
        <v>1792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98" t="s">
        <v>1792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8" t="s">
        <v>1792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98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51"/>
      <c r="J324" s="198" t="s">
        <v>1792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172"/>
      <c r="J325" s="198" t="s">
        <v>1792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8" t="s">
        <v>1792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8" t="s">
        <v>1792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1614</v>
      </c>
      <c r="G328" s="51">
        <v>0</v>
      </c>
      <c r="H328" s="51">
        <v>1614</v>
      </c>
      <c r="I328" s="172"/>
      <c r="J328" s="198" t="s">
        <v>1796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8" t="s">
        <v>1792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8" t="s">
        <v>1796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13358</v>
      </c>
      <c r="G331" s="51">
        <v>13358</v>
      </c>
      <c r="H331" s="51">
        <v>0</v>
      </c>
      <c r="I331" s="172"/>
      <c r="J331" s="198" t="s">
        <v>1792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98" t="s">
        <v>1792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8" t="s">
        <v>1792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8" t="s">
        <v>1796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8" t="s">
        <v>1796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198" t="s">
        <v>1796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8" t="s">
        <v>1792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8" t="s">
        <v>1792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51"/>
      <c r="J339" s="198" t="s">
        <v>1792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198" t="s">
        <v>1792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3744</v>
      </c>
      <c r="G341" s="51">
        <v>3744</v>
      </c>
      <c r="H341" s="51">
        <v>0</v>
      </c>
      <c r="I341" s="51"/>
      <c r="J341" s="198" t="s">
        <v>1792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51"/>
      <c r="J342" s="198" t="s">
        <v>1792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2660</v>
      </c>
      <c r="G343" s="51">
        <v>2660</v>
      </c>
      <c r="H343" s="51">
        <v>0</v>
      </c>
      <c r="I343" s="172"/>
      <c r="J343" s="198" t="s">
        <v>1796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8" t="s">
        <v>1792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8" t="s">
        <v>1792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172"/>
      <c r="J346" s="198" t="s">
        <v>1792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8" t="s">
        <v>1792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198" t="s">
        <v>1792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51"/>
      <c r="J349" s="198" t="s">
        <v>1792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8" t="s">
        <v>1792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8" t="s">
        <v>1792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172"/>
      <c r="J352" s="198" t="s">
        <v>1792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8" t="s">
        <v>1792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8" t="s">
        <v>1792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98" t="s">
        <v>1792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8" t="s">
        <v>1792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8" t="s">
        <v>1796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8" t="s">
        <v>1796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8" t="s">
        <v>1792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98" t="s">
        <v>1792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51"/>
      <c r="J361" s="198" t="s">
        <v>1792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8" t="s">
        <v>1796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51"/>
      <c r="J363" s="198" t="s">
        <v>1792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8" t="s">
        <v>1796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64"/>
      <c r="J365" s="198" t="s">
        <v>1792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8" t="s">
        <v>1792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72"/>
      <c r="J367" s="198" t="s">
        <v>1792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81624</v>
      </c>
      <c r="G368" s="51">
        <v>81624</v>
      </c>
      <c r="H368" s="51">
        <v>0</v>
      </c>
      <c r="I368" s="172"/>
      <c r="J368" s="198" t="s">
        <v>1796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51"/>
      <c r="J369" s="198" t="s">
        <v>1796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8" t="s">
        <v>1792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64"/>
      <c r="J371" s="198" t="s">
        <v>1796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51"/>
      <c r="J372" s="198" t="s">
        <v>1792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8" t="s">
        <v>1792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8" t="s">
        <v>1792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8" t="s">
        <v>1792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8" t="s">
        <v>1796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98" t="s">
        <v>1796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8" t="s">
        <v>1792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 t="s">
        <v>1708</v>
      </c>
      <c r="G379" s="51" t="s">
        <v>1708</v>
      </c>
      <c r="H379" s="51" t="s">
        <v>1708</v>
      </c>
      <c r="I379" s="172"/>
      <c r="J379" s="164" t="s">
        <v>1708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198" t="s">
        <v>1792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8" t="s">
        <v>1796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8" t="s">
        <v>1796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198" t="s">
        <v>1792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8" t="s">
        <v>1792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8" t="s">
        <v>1792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98" t="s">
        <v>1792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172"/>
      <c r="J387" s="198" t="s">
        <v>1792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8" t="s">
        <v>1796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72"/>
      <c r="J389" s="198" t="s">
        <v>1796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8" t="s">
        <v>1792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8" t="s">
        <v>1792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172"/>
      <c r="J392" s="198" t="s">
        <v>1792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8" t="s">
        <v>1792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72"/>
      <c r="J394" s="198" t="s">
        <v>1792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72"/>
      <c r="J395" s="198" t="s">
        <v>1796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8" t="s">
        <v>1792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64"/>
      <c r="J397" s="198" t="s">
        <v>1796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8" t="s">
        <v>1796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98" t="s">
        <v>1796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8" t="s">
        <v>1792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8" t="s">
        <v>1792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98" t="s">
        <v>1792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8" t="s">
        <v>1792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172"/>
      <c r="J404" s="198" t="s">
        <v>1792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98" t="s">
        <v>1796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8" t="s">
        <v>1792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8" t="s">
        <v>1792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98" t="s">
        <v>1792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8" t="s">
        <v>1792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198" t="s">
        <v>1792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198" t="s">
        <v>1792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8" t="s">
        <v>1792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8" t="s">
        <v>1792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72"/>
      <c r="J414" s="198" t="s">
        <v>1792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8" t="s">
        <v>1796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64"/>
      <c r="J416" s="198" t="s">
        <v>1792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64"/>
      <c r="J417" s="198" t="s">
        <v>1796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8" t="s">
        <v>1792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8" t="s">
        <v>1792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8" t="s">
        <v>1796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8" t="s">
        <v>1792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98" t="s">
        <v>1792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51"/>
      <c r="J423" s="198" t="s">
        <v>1792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8" t="s">
        <v>1792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8" t="s">
        <v>1792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48</v>
      </c>
      <c r="G426" s="51">
        <v>48</v>
      </c>
      <c r="H426" s="51">
        <v>0</v>
      </c>
      <c r="I426" s="172"/>
      <c r="J426" s="198" t="s">
        <v>1792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98" t="s">
        <v>1792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98" t="s">
        <v>1796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69733</v>
      </c>
      <c r="G429" s="51">
        <v>69733</v>
      </c>
      <c r="H429" s="51">
        <v>0</v>
      </c>
      <c r="I429" s="172"/>
      <c r="J429" s="198" t="s">
        <v>1796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8" t="s">
        <v>1792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8" t="s">
        <v>1792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72"/>
      <c r="J432" s="198" t="s">
        <v>1792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51"/>
      <c r="J433" s="198" t="s">
        <v>1792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198" t="s">
        <v>1792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98" t="s">
        <v>1792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98" t="s">
        <v>1796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98" t="s">
        <v>1792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72"/>
      <c r="J438" s="198" t="s">
        <v>1792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8" t="s">
        <v>1792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198" t="s">
        <v>1792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8" t="s">
        <v>1792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8" t="s">
        <v>1792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8" t="s">
        <v>1792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8" t="s">
        <v>1792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8" t="s">
        <v>1792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98" t="s">
        <v>1796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1112</v>
      </c>
      <c r="G447" s="51">
        <v>1112</v>
      </c>
      <c r="H447" s="51">
        <v>0</v>
      </c>
      <c r="I447" s="172"/>
      <c r="J447" s="198" t="s">
        <v>1792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8" t="s">
        <v>1792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172"/>
      <c r="J449" s="198" t="s">
        <v>1792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98" t="s">
        <v>1792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98" t="s">
        <v>1796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98" t="s">
        <v>1792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8" t="s">
        <v>1792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8" t="s">
        <v>1792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98" t="s">
        <v>1792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8" t="s">
        <v>1792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8" t="s">
        <v>1792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10251</v>
      </c>
      <c r="G458" s="51">
        <v>10251</v>
      </c>
      <c r="H458" s="51">
        <v>0</v>
      </c>
      <c r="I458" s="172"/>
      <c r="J458" s="198" t="s">
        <v>1792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51"/>
      <c r="J459" s="198" t="s">
        <v>1792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51"/>
      <c r="J460" s="198" t="s">
        <v>1796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8" t="s">
        <v>1792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 t="s">
        <v>1708</v>
      </c>
      <c r="G462" s="51" t="s">
        <v>1708</v>
      </c>
      <c r="H462" s="51" t="s">
        <v>1708</v>
      </c>
      <c r="I462" s="172"/>
      <c r="J462" s="164" t="s">
        <v>1708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8" t="s">
        <v>1792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8" t="s">
        <v>1792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8" t="s">
        <v>1792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8" t="s">
        <v>1796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8" t="s">
        <v>1792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8" t="s">
        <v>1792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51"/>
      <c r="J469" s="198" t="s">
        <v>1792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72"/>
      <c r="J470" s="198" t="s">
        <v>1792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72"/>
      <c r="J471" s="198" t="s">
        <v>1792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8" t="s">
        <v>1792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51"/>
      <c r="J473" s="198" t="s">
        <v>1792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988</v>
      </c>
      <c r="G474" s="51">
        <v>988</v>
      </c>
      <c r="H474" s="51">
        <v>0</v>
      </c>
      <c r="I474" s="172"/>
      <c r="J474" s="198" t="s">
        <v>1792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8" t="s">
        <v>1796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8" t="s">
        <v>1792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98" t="s">
        <v>1792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8" t="s">
        <v>1792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198" t="s">
        <v>1792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 t="s">
        <v>1708</v>
      </c>
      <c r="G480" s="51" t="s">
        <v>1708</v>
      </c>
      <c r="H480" s="51" t="s">
        <v>1708</v>
      </c>
      <c r="I480" s="172"/>
      <c r="J480" s="164" t="s">
        <v>1708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8" t="s">
        <v>1792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8450</v>
      </c>
      <c r="G482" s="51">
        <v>0</v>
      </c>
      <c r="H482" s="51">
        <v>8450</v>
      </c>
      <c r="I482" s="172"/>
      <c r="J482" s="198" t="s">
        <v>1792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8" t="s">
        <v>1792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72"/>
      <c r="J484" s="198" t="s">
        <v>1796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98" t="s">
        <v>1792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8" t="s">
        <v>1792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 t="s">
        <v>1708</v>
      </c>
      <c r="G487" s="51" t="s">
        <v>1708</v>
      </c>
      <c r="H487" s="51" t="s">
        <v>1708</v>
      </c>
      <c r="I487" s="172"/>
      <c r="J487" s="164" t="s">
        <v>1708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8" t="s">
        <v>1796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8" t="s">
        <v>1792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8" t="s">
        <v>1792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98" t="s">
        <v>1792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51"/>
      <c r="J492" s="198" t="s">
        <v>1792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8" t="s">
        <v>1792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8" t="s">
        <v>1792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8" t="s">
        <v>1792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8" t="s">
        <v>1792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8" t="s">
        <v>1792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8" t="s">
        <v>1796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8" t="s">
        <v>1792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8" t="s">
        <v>1792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8" t="s">
        <v>1792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51"/>
      <c r="J502" s="198" t="s">
        <v>1796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8" t="s">
        <v>1792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72"/>
      <c r="J504" s="198" t="s">
        <v>1792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8" t="s">
        <v>1792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8" t="s">
        <v>1792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198" t="s">
        <v>1792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51"/>
      <c r="J508" s="198" t="s">
        <v>1792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98" t="s">
        <v>1792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8" t="s">
        <v>1792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51"/>
      <c r="J511" s="198" t="s">
        <v>1792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98" t="s">
        <v>1796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</v>
      </c>
      <c r="G513" s="51">
        <v>1</v>
      </c>
      <c r="H513" s="51">
        <v>0</v>
      </c>
      <c r="I513" s="172"/>
      <c r="J513" s="198" t="s">
        <v>1796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98" t="s">
        <v>1792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72"/>
      <c r="J515" s="198" t="s">
        <v>1792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8" t="s">
        <v>1792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8" t="s">
        <v>1792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98" t="s">
        <v>1796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72"/>
      <c r="J519" s="198" t="s">
        <v>1792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8" t="s">
        <v>1796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8" t="s">
        <v>1792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12267</v>
      </c>
      <c r="G522" s="51">
        <v>12267</v>
      </c>
      <c r="H522" s="51">
        <v>0</v>
      </c>
      <c r="I522" s="172"/>
      <c r="J522" s="198" t="s">
        <v>1796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8" t="s">
        <v>1792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8" t="s">
        <v>1792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8" t="s">
        <v>1796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98" t="s">
        <v>1792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8" t="s">
        <v>1792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98" t="s">
        <v>1796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8" t="s">
        <v>1792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164" t="s">
        <v>1708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98" t="s">
        <v>1792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8" t="s">
        <v>1792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8" t="s">
        <v>1792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8" t="s">
        <v>1792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64"/>
      <c r="J535" s="198" t="s">
        <v>1792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8" t="s">
        <v>1792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8" t="s">
        <v>1792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64"/>
      <c r="J538" s="198" t="s">
        <v>1792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8" t="s">
        <v>1792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8" t="s">
        <v>1792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72"/>
      <c r="J541" s="198" t="s">
        <v>1792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98" t="s">
        <v>1792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8" t="s">
        <v>1792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72"/>
      <c r="J544" s="198" t="s">
        <v>1792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51"/>
      <c r="J545" s="198" t="s">
        <v>1792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51"/>
      <c r="J546" s="198" t="s">
        <v>1792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98" t="s">
        <v>1792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8" t="s">
        <v>1796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8" t="s">
        <v>1792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8" t="s">
        <v>1792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72"/>
      <c r="J551" s="198" t="s">
        <v>1792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 t="s">
        <v>1708</v>
      </c>
      <c r="G552" s="51" t="s">
        <v>1708</v>
      </c>
      <c r="H552" s="51" t="s">
        <v>1708</v>
      </c>
      <c r="I552" s="172"/>
      <c r="J552" s="164" t="s">
        <v>1708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8" t="s">
        <v>1792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3705</v>
      </c>
      <c r="G554" s="51">
        <v>0</v>
      </c>
      <c r="H554" s="51">
        <v>3705</v>
      </c>
      <c r="I554" s="172"/>
      <c r="J554" s="198" t="s">
        <v>1796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98" t="s">
        <v>1792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8" t="s">
        <v>1796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198" t="s">
        <v>1792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8" t="s">
        <v>1792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8" t="s">
        <v>1792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98" t="s">
        <v>1792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198" t="s">
        <v>1792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8" t="s">
        <v>1792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8" t="s">
        <v>1792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300</v>
      </c>
      <c r="G564" s="51">
        <v>300</v>
      </c>
      <c r="H564" s="51">
        <v>0</v>
      </c>
      <c r="I564" s="164"/>
      <c r="J564" s="198" t="s">
        <v>1792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8" t="s">
        <v>1792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8" t="s">
        <v>1792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72"/>
      <c r="J567" s="198" t="s">
        <v>1792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8" t="s">
        <v>1792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198" t="s">
        <v>1792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51"/>
      <c r="J570" s="198" t="s">
        <v>1792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8" t="s">
        <v>1792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0</v>
      </c>
      <c r="H572" s="51">
        <v>2</v>
      </c>
      <c r="I572" s="172"/>
      <c r="J572" s="198" t="s">
        <v>1792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11950</v>
      </c>
      <c r="G573" s="51">
        <v>11950</v>
      </c>
      <c r="H573" s="51">
        <v>0</v>
      </c>
      <c r="I573" s="172"/>
      <c r="J573" s="198" t="s">
        <v>1796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64"/>
      <c r="J574" s="198" t="s">
        <v>1792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198" t="s">
        <v>1792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72"/>
      <c r="J576" s="198" t="s">
        <v>1796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 t="s">
        <v>1708</v>
      </c>
      <c r="G577" s="51" t="s">
        <v>1708</v>
      </c>
      <c r="H577" s="51" t="s">
        <v>1708</v>
      </c>
      <c r="I577" s="164"/>
      <c r="J577" s="164" t="s">
        <v>1708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72"/>
      <c r="J578" s="198" t="s">
        <v>1792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8" t="s">
        <v>1792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8" t="s">
        <v>1792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8" t="s">
        <v>1796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3591</v>
      </c>
      <c r="G582" s="51">
        <v>3591</v>
      </c>
      <c r="H582" s="51">
        <v>0</v>
      </c>
      <c r="I582" s="172"/>
      <c r="J582" s="198" t="s">
        <v>1796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8" t="s">
        <v>1792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8" t="s">
        <v>1792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8" t="s">
        <v>1796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8" t="s">
        <v>1792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8" t="s">
        <v>1792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8" t="s">
        <v>1792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8" t="s">
        <v>1790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8" t="s">
        <v>1792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8" t="s">
        <v>1792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98" t="s">
        <v>1754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8" t="s">
        <v>1792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8" t="s">
        <v>1796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8" t="s">
        <v>1796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0</v>
      </c>
      <c r="G596" s="51">
        <v>0</v>
      </c>
      <c r="H596" s="51">
        <v>0</v>
      </c>
      <c r="I596" s="172"/>
      <c r="J596" s="198" t="s">
        <v>1796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98" t="s">
        <v>1796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198" t="s">
        <v>1792</v>
      </c>
    </row>
    <row r="599" spans="1:9" ht="12.75">
      <c r="A599" s="161"/>
      <c r="B599" s="162"/>
      <c r="C599" s="163"/>
      <c r="D599" s="161"/>
      <c r="E599" s="166"/>
      <c r="F599" s="167"/>
      <c r="G599" s="168"/>
      <c r="H599" s="168"/>
      <c r="I599" s="164"/>
    </row>
    <row r="600" spans="3:10" ht="12.75">
      <c r="C600" s="33"/>
      <c r="F600" s="155"/>
      <c r="G600" s="155"/>
      <c r="H600" s="155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2017-04-04T19:24:51Z</dcterms:modified>
  <cp:category/>
  <cp:version/>
  <cp:contentType/>
  <cp:contentStatus/>
</cp:coreProperties>
</file>